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755" windowWidth="15480" windowHeight="11190" firstSheet="5" activeTab="12"/>
  </bookViews>
  <sheets>
    <sheet name="Sheet1" sheetId="1" r:id="rId1"/>
    <sheet name="1 день" sheetId="2" r:id="rId2"/>
    <sheet name="2 день" sheetId="12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11 день" sheetId="13" r:id="rId12"/>
    <sheet name="12 день" sheetId="14" r:id="rId13"/>
  </sheets>
  <calcPr calcId="124519"/>
</workbook>
</file>

<file path=xl/calcChain.xml><?xml version="1.0" encoding="utf-8"?>
<calcChain xmlns="http://schemas.openxmlformats.org/spreadsheetml/2006/main">
  <c r="G24" i="13"/>
  <c r="F24"/>
  <c r="E24"/>
  <c r="D24"/>
  <c r="G23" i="14"/>
  <c r="F23"/>
  <c r="E23"/>
  <c r="D23"/>
  <c r="G13"/>
  <c r="G24" s="1"/>
  <c r="F13"/>
  <c r="F24" s="1"/>
  <c r="E13"/>
  <c r="E24" s="1"/>
  <c r="D13"/>
  <c r="D24" s="1"/>
  <c r="G14" i="13"/>
  <c r="G25" s="1"/>
  <c r="F14"/>
  <c r="F25" s="1"/>
  <c r="E14"/>
  <c r="E25" s="1"/>
  <c r="D14"/>
  <c r="D25" s="1"/>
  <c r="D25" i="9"/>
  <c r="E25"/>
  <c r="F25"/>
  <c r="G25"/>
  <c r="D16"/>
  <c r="E16"/>
  <c r="F16"/>
  <c r="G16"/>
  <c r="D15" i="11"/>
  <c r="E15"/>
  <c r="F15"/>
  <c r="G15"/>
  <c r="D25"/>
  <c r="E25"/>
  <c r="F25"/>
  <c r="G25"/>
  <c r="D25" i="10"/>
  <c r="E25"/>
  <c r="F25"/>
  <c r="G25"/>
  <c r="D24" i="8"/>
  <c r="E24"/>
  <c r="F24"/>
  <c r="G24"/>
  <c r="D14"/>
  <c r="E14"/>
  <c r="F14"/>
  <c r="G14"/>
  <c r="D24" i="7"/>
  <c r="E24"/>
  <c r="F24"/>
  <c r="G24"/>
  <c r="D15"/>
  <c r="E15"/>
  <c r="F15"/>
  <c r="G15"/>
  <c r="D24" i="6"/>
  <c r="E24"/>
  <c r="F24"/>
  <c r="G24"/>
  <c r="D15"/>
  <c r="E15"/>
  <c r="F15"/>
  <c r="G15"/>
  <c r="D15" i="5"/>
  <c r="E15"/>
  <c r="F15"/>
  <c r="G15"/>
  <c r="D25"/>
  <c r="E25"/>
  <c r="F25"/>
  <c r="G25"/>
  <c r="D15" i="4"/>
  <c r="E15"/>
  <c r="F15"/>
  <c r="G15"/>
  <c r="D25"/>
  <c r="E25"/>
  <c r="F25"/>
  <c r="G25"/>
  <c r="D24" i="12"/>
  <c r="E24"/>
  <c r="F24"/>
  <c r="G24"/>
  <c r="D14"/>
  <c r="E14"/>
  <c r="F14"/>
  <c r="G14"/>
  <c r="D37" i="2"/>
  <c r="G26" i="11"/>
  <c r="F26"/>
  <c r="E26"/>
  <c r="D26"/>
  <c r="G16" i="10"/>
  <c r="G26" s="1"/>
  <c r="F16"/>
  <c r="F26" s="1"/>
  <c r="E16"/>
  <c r="E26" s="1"/>
  <c r="D16"/>
  <c r="D26" s="1"/>
  <c r="G26" i="9"/>
  <c r="F26"/>
  <c r="E26"/>
  <c r="D26"/>
  <c r="G25" i="8"/>
  <c r="F25"/>
  <c r="E25"/>
  <c r="D25"/>
  <c r="F25" i="7"/>
  <c r="E25"/>
  <c r="D25"/>
  <c r="G25" i="6"/>
  <c r="F25"/>
  <c r="E25"/>
  <c r="D25"/>
  <c r="G26" i="5"/>
  <c r="F26"/>
  <c r="E26"/>
  <c r="G25" i="7" l="1"/>
  <c r="G26" i="4"/>
  <c r="G25" i="12"/>
  <c r="F25"/>
  <c r="E25"/>
  <c r="D25" s="1"/>
  <c r="F26" i="4"/>
  <c r="E26"/>
  <c r="D26" s="1"/>
  <c r="D26" i="5"/>
  <c r="G37" i="2"/>
  <c r="F37"/>
  <c r="E37"/>
  <c r="G27"/>
  <c r="G38" s="1"/>
  <c r="F27"/>
  <c r="E27"/>
  <c r="D27"/>
  <c r="F38" l="1"/>
  <c r="E38"/>
  <c r="D38"/>
</calcChain>
</file>

<file path=xl/sharedStrings.xml><?xml version="1.0" encoding="utf-8"?>
<sst xmlns="http://schemas.openxmlformats.org/spreadsheetml/2006/main" count="781" uniqueCount="283">
  <si>
    <r>
      <rPr>
        <b/>
        <sz val="9"/>
        <rFont val="Times New Roman"/>
        <family val="1"/>
        <charset val="204"/>
      </rPr>
      <t>УТВЕРЖДАЮ</t>
    </r>
  </si>
  <si>
    <r>
      <rPr>
        <b/>
        <sz val="9"/>
        <rFont val="Times New Roman"/>
        <family val="1"/>
        <charset val="204"/>
      </rPr>
      <t>10-дневное меню для детей, посещающих лагерь с дневным пребыванием с двухразовым питанием</t>
    </r>
  </si>
  <si>
    <r>
      <rPr>
        <b/>
        <sz val="9"/>
        <rFont val="Times New Roman"/>
        <family val="1"/>
        <charset val="204"/>
      </rPr>
      <t>Возрастная категория с 6,6 до 17 лет</t>
    </r>
  </si>
  <si>
    <r>
      <rPr>
        <b/>
        <sz val="9"/>
        <rFont val="Times New Roman"/>
        <family val="1"/>
        <charset val="204"/>
      </rPr>
      <t>Сборник технологических нормативов, рецептур блюд и кулинарных изделий для школьных</t>
    </r>
  </si>
  <si>
    <r>
      <rPr>
        <b/>
        <sz val="9"/>
        <rFont val="Times New Roman"/>
        <family val="1"/>
        <charset val="204"/>
      </rPr>
      <t>учреждений (Пермь 2008)</t>
    </r>
  </si>
  <si>
    <r>
      <rPr>
        <b/>
        <sz val="9"/>
        <rFont val="Times New Roman"/>
        <family val="1"/>
        <charset val="204"/>
      </rPr>
      <t>СанПиН 2.3/2.4.3590-20</t>
    </r>
  </si>
  <si>
    <r>
      <rPr>
        <b/>
        <sz val="8"/>
        <rFont val="Calibri"/>
        <family val="2"/>
        <charset val="204"/>
      </rPr>
      <t>Прием пищи</t>
    </r>
  </si>
  <si>
    <r>
      <rPr>
        <b/>
        <sz val="8"/>
        <rFont val="Calibri"/>
        <family val="2"/>
        <charset val="204"/>
      </rPr>
      <t>День 1</t>
    </r>
  </si>
  <si>
    <r>
      <rPr>
        <b/>
        <sz val="8"/>
        <rFont val="Calibri"/>
        <family val="2"/>
        <charset val="204"/>
      </rPr>
      <t>завтрак 9:00</t>
    </r>
  </si>
  <si>
    <r>
      <rPr>
        <b/>
        <sz val="8"/>
        <rFont val="Calibri"/>
        <family val="2"/>
        <charset val="204"/>
      </rPr>
      <t>итого за завтрак</t>
    </r>
  </si>
  <si>
    <r>
      <rPr>
        <b/>
        <sz val="9"/>
        <rFont val="Times New Roman"/>
        <family val="1"/>
        <charset val="204"/>
      </rPr>
      <t>обед 12:30</t>
    </r>
  </si>
  <si>
    <r>
      <rPr>
        <sz val="8"/>
        <rFont val="Times New Roman"/>
        <family val="1"/>
        <charset val="204"/>
      </rPr>
      <t xml:space="preserve">j </t>
    </r>
    <r>
      <rPr>
        <b/>
        <sz val="8"/>
        <rFont val="Calibri"/>
        <family val="2"/>
        <charset val="204"/>
      </rPr>
      <t>итого за обед</t>
    </r>
  </si>
  <si>
    <r>
      <rPr>
        <b/>
        <sz val="8"/>
        <rFont val="Calibri"/>
        <family val="2"/>
        <charset val="204"/>
      </rPr>
      <t>(Итого за день</t>
    </r>
  </si>
  <si>
    <r>
      <rPr>
        <b/>
        <sz val="9"/>
        <rFont val="Times New Roman"/>
        <family val="1"/>
        <charset val="204"/>
      </rPr>
      <t>Наименование блюда</t>
    </r>
  </si>
  <si>
    <r>
      <rPr>
        <sz val="8"/>
        <rFont val="Times New Roman"/>
        <family val="1"/>
        <charset val="204"/>
      </rPr>
      <t>Каша "Дружба"</t>
    </r>
  </si>
  <si>
    <r>
      <rPr>
        <sz val="8"/>
        <rFont val="Times New Roman"/>
        <family val="1"/>
        <charset val="204"/>
      </rPr>
      <t>Сыр (порциями)</t>
    </r>
  </si>
  <si>
    <r>
      <rPr>
        <sz val="8"/>
        <rFont val="Times New Roman"/>
        <family val="1"/>
        <charset val="204"/>
      </rPr>
      <t>Какао с молоком</t>
    </r>
  </si>
  <si>
    <r>
      <rPr>
        <sz val="8"/>
        <rFont val="Times New Roman"/>
        <family val="1"/>
        <charset val="204"/>
      </rPr>
      <t>Фрукт свежий</t>
    </r>
  </si>
  <si>
    <r>
      <rPr>
        <sz val="8"/>
        <rFont val="Times New Roman"/>
        <family val="1"/>
        <charset val="204"/>
      </rPr>
      <t>Хлеб пшеничный</t>
    </r>
  </si>
  <si>
    <r>
      <rPr>
        <sz val="8"/>
        <rFont val="Times New Roman"/>
        <family val="1"/>
        <charset val="204"/>
      </rPr>
      <t>Хлеб ржаной</t>
    </r>
  </si>
  <si>
    <r>
      <rPr>
        <sz val="8"/>
        <rFont val="Times New Roman"/>
        <family val="1"/>
        <charset val="204"/>
      </rPr>
      <t>Салат из свежих помидоров с перцем</t>
    </r>
  </si>
  <si>
    <r>
      <rPr>
        <sz val="8"/>
        <rFont val="Times New Roman"/>
        <family val="1"/>
        <charset val="204"/>
      </rPr>
      <t>Щи из свежей капусты с картофелем мясом сметаной</t>
    </r>
  </si>
  <si>
    <r>
      <rPr>
        <sz val="8"/>
        <rFont val="Times New Roman"/>
        <family val="1"/>
        <charset val="204"/>
      </rPr>
      <t>Гуляш мясной</t>
    </r>
  </si>
  <si>
    <r>
      <rPr>
        <sz val="8"/>
        <rFont val="Times New Roman"/>
        <family val="1"/>
        <charset val="204"/>
      </rPr>
      <t>Картофельное пюре</t>
    </r>
  </si>
  <si>
    <r>
      <rPr>
        <sz val="8"/>
        <rFont val="Times New Roman"/>
        <family val="1"/>
        <charset val="204"/>
      </rPr>
      <t>Компот из смеси сухофруктов</t>
    </r>
  </si>
  <si>
    <r>
      <rPr>
        <sz val="8"/>
        <rFont val="Times New Roman"/>
        <family val="1"/>
        <charset val="204"/>
      </rPr>
      <t>Сок фруктовый</t>
    </r>
  </si>
  <si>
    <r>
      <rPr>
        <b/>
        <sz val="9"/>
        <rFont val="Times New Roman"/>
        <family val="1"/>
        <charset val="204"/>
      </rPr>
      <t>Вес блюда</t>
    </r>
  </si>
  <si>
    <r>
      <rPr>
        <sz val="8"/>
        <rFont val="Times New Roman"/>
        <family val="1"/>
        <charset val="204"/>
      </rPr>
      <t>1/200/5</t>
    </r>
  </si>
  <si>
    <r>
      <rPr>
        <sz val="8"/>
        <rFont val="Times New Roman"/>
        <family val="1"/>
        <charset val="204"/>
      </rPr>
      <t>1/15</t>
    </r>
  </si>
  <si>
    <r>
      <rPr>
        <sz val="8"/>
        <rFont val="Times New Roman"/>
        <family val="1"/>
        <charset val="204"/>
      </rPr>
      <t>1/200</t>
    </r>
  </si>
  <si>
    <r>
      <rPr>
        <sz val="8"/>
        <rFont val="Times New Roman"/>
        <family val="1"/>
        <charset val="204"/>
      </rPr>
      <t>1/100</t>
    </r>
  </si>
  <si>
    <r>
      <rPr>
        <sz val="8"/>
        <rFont val="Times New Roman"/>
        <family val="1"/>
        <charset val="204"/>
      </rPr>
      <t>1/25</t>
    </r>
  </si>
  <si>
    <r>
      <rPr>
        <sz val="8"/>
        <rFont val="Times New Roman"/>
        <family val="1"/>
        <charset val="204"/>
      </rPr>
      <t>1/30</t>
    </r>
  </si>
  <si>
    <r>
      <rPr>
        <b/>
        <sz val="9"/>
        <rFont val="Times New Roman"/>
        <family val="1"/>
        <charset val="204"/>
      </rPr>
      <t>575</t>
    </r>
  </si>
  <si>
    <r>
      <rPr>
        <sz val="8"/>
        <rFont val="Times New Roman"/>
        <family val="1"/>
        <charset val="204"/>
      </rPr>
      <t>1/250/12/10</t>
    </r>
  </si>
  <si>
    <r>
      <rPr>
        <sz val="8"/>
        <rFont val="Times New Roman"/>
        <family val="1"/>
        <charset val="204"/>
      </rPr>
      <t>1/100/50</t>
    </r>
  </si>
  <si>
    <r>
      <rPr>
        <sz val="8"/>
        <rFont val="Times New Roman"/>
        <family val="1"/>
        <charset val="204"/>
      </rPr>
      <t>1/150</t>
    </r>
  </si>
  <si>
    <r>
      <rPr>
        <sz val="8"/>
        <rFont val="Times New Roman"/>
        <family val="1"/>
        <charset val="204"/>
      </rPr>
      <t>200</t>
    </r>
  </si>
  <si>
    <r>
      <rPr>
        <b/>
        <sz val="9"/>
        <rFont val="Times New Roman"/>
        <family val="1"/>
        <charset val="204"/>
      </rPr>
      <t>1112</t>
    </r>
  </si>
  <si>
    <r>
      <rPr>
        <b/>
        <sz val="8"/>
        <rFont val="Calibri"/>
        <family val="2"/>
        <charset val="204"/>
      </rPr>
      <t>1687</t>
    </r>
  </si>
  <si>
    <r>
      <rPr>
        <b/>
        <sz val="9"/>
        <rFont val="Times New Roman"/>
        <family val="1"/>
        <charset val="204"/>
      </rPr>
      <t>Пищевые вещества</t>
    </r>
  </si>
  <si>
    <r>
      <rPr>
        <b/>
        <sz val="9"/>
        <rFont val="Times New Roman"/>
        <family val="1"/>
        <charset val="204"/>
      </rPr>
      <t>Белки</t>
    </r>
  </si>
  <si>
    <r>
      <rPr>
        <sz val="8"/>
        <rFont val="Times New Roman"/>
        <family val="1"/>
        <charset val="204"/>
      </rPr>
      <t>8,18</t>
    </r>
  </si>
  <si>
    <r>
      <rPr>
        <sz val="8"/>
        <rFont val="Times New Roman"/>
        <family val="1"/>
        <charset val="204"/>
      </rPr>
      <t>6,96</t>
    </r>
  </si>
  <si>
    <r>
      <rPr>
        <sz val="8"/>
        <rFont val="Times New Roman"/>
        <family val="1"/>
        <charset val="204"/>
      </rPr>
      <t>3,77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</si>
  <si>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</si>
  <si>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2,16</t>
    </r>
  </si>
  <si>
    <r>
      <rPr>
        <sz val="8"/>
        <rFont val="Times New Roman"/>
        <family val="1"/>
        <charset val="204"/>
      </rPr>
      <t>2,25</t>
    </r>
  </si>
  <si>
    <r>
      <rPr>
        <b/>
        <sz val="9"/>
        <rFont val="Times New Roman"/>
        <family val="1"/>
        <charset val="204"/>
      </rPr>
      <t>25,32</t>
    </r>
  </si>
  <si>
    <r>
      <rPr>
        <sz val="8"/>
        <rFont val="Times New Roman"/>
        <family val="1"/>
        <charset val="204"/>
      </rPr>
      <t>1,06</t>
    </r>
  </si>
  <si>
    <r>
      <rPr>
        <sz val="8"/>
        <rFont val="Times New Roman"/>
        <family val="1"/>
        <charset val="204"/>
      </rPr>
      <t>2,09</t>
    </r>
  </si>
  <si>
    <r>
      <rPr>
        <sz val="8"/>
        <rFont val="Times New Roman"/>
        <family val="1"/>
        <charset val="204"/>
      </rPr>
      <t>21,68</t>
    </r>
  </si>
  <si>
    <r>
      <rPr>
        <sz val="8"/>
        <rFont val="Times New Roman"/>
        <family val="1"/>
        <charset val="204"/>
      </rPr>
      <t>3,19</t>
    </r>
  </si>
  <si>
    <r>
      <rPr>
        <sz val="8"/>
        <rFont val="Times New Roman"/>
        <family val="1"/>
        <charset val="204"/>
      </rPr>
      <t>0,56</t>
    </r>
  </si>
  <si>
    <r>
      <rPr>
        <sz val="8"/>
        <rFont val="Times New Roman"/>
        <family val="1"/>
        <charset val="204"/>
      </rPr>
      <t>1,125</t>
    </r>
  </si>
  <si>
    <r>
      <rPr>
        <b/>
        <sz val="9"/>
        <rFont val="Times New Roman"/>
        <family val="1"/>
        <charset val="204"/>
      </rPr>
      <t>33,865</t>
    </r>
  </si>
  <si>
    <r>
      <rPr>
        <b/>
        <sz val="9"/>
        <rFont val="Times New Roman"/>
        <family val="1"/>
        <charset val="204"/>
      </rPr>
      <t>59,185</t>
    </r>
  </si>
  <si>
    <r>
      <rPr>
        <b/>
        <sz val="9"/>
        <rFont val="Times New Roman"/>
        <family val="1"/>
        <charset val="204"/>
      </rPr>
      <t>Жиры</t>
    </r>
  </si>
  <si>
    <r>
      <rPr>
        <sz val="8"/>
        <rFont val="Times New Roman"/>
        <family val="1"/>
        <charset val="204"/>
      </rPr>
      <t>10,41</t>
    </r>
  </si>
  <si>
    <r>
      <rPr>
        <sz val="8"/>
        <rFont val="Times New Roman"/>
        <family val="1"/>
        <charset val="204"/>
      </rPr>
      <t>8,85</t>
    </r>
  </si>
  <si>
    <r>
      <rPr>
        <sz val="8"/>
        <rFont val="Times New Roman"/>
        <family val="1"/>
        <charset val="204"/>
      </rPr>
      <t>3,93</t>
    </r>
  </si>
  <si>
    <r>
      <rPr>
        <sz val="8"/>
        <rFont val="Times New Roman"/>
        <family val="1"/>
        <charset val="204"/>
      </rPr>
      <t>0,2</t>
    </r>
  </si>
  <si>
    <r>
      <rPr>
        <sz val="8"/>
        <rFont val="Times New Roman"/>
        <family val="1"/>
        <charset val="204"/>
      </rPr>
      <t>0,38</t>
    </r>
  </si>
  <si>
    <r>
      <rPr>
        <sz val="8"/>
        <rFont val="Times New Roman"/>
        <family val="1"/>
        <charset val="204"/>
      </rPr>
      <t>0,01</t>
    </r>
  </si>
  <si>
    <r>
      <rPr>
        <b/>
        <sz val="9"/>
        <rFont val="Times New Roman"/>
        <family val="1"/>
        <charset val="204"/>
      </rPr>
      <t>23,78</t>
    </r>
  </si>
  <si>
    <r>
      <rPr>
        <sz val="8"/>
        <rFont val="Times New Roman"/>
        <family val="1"/>
        <charset val="204"/>
      </rPr>
      <t>10,1</t>
    </r>
  </si>
  <si>
    <r>
      <rPr>
        <sz val="8"/>
        <rFont val="Times New Roman"/>
        <family val="1"/>
        <charset val="204"/>
      </rPr>
      <t>6,33</t>
    </r>
  </si>
  <si>
    <r>
      <rPr>
        <sz val="8"/>
        <rFont val="Times New Roman"/>
        <family val="1"/>
        <charset val="204"/>
      </rPr>
      <t>24,24</t>
    </r>
  </si>
  <si>
    <r>
      <rPr>
        <sz val="8"/>
        <rFont val="Times New Roman"/>
        <family val="1"/>
        <charset val="204"/>
      </rPr>
      <t>6,06</t>
    </r>
  </si>
  <si>
    <r>
      <rPr>
        <sz val="8"/>
        <rFont val="Times New Roman"/>
        <family val="1"/>
        <charset val="204"/>
      </rPr>
      <t>0,005</t>
    </r>
  </si>
  <si>
    <r>
      <rPr>
        <b/>
        <sz val="9"/>
        <rFont val="Times New Roman"/>
        <family val="1"/>
        <charset val="204"/>
      </rPr>
      <t>47,315</t>
    </r>
  </si>
  <si>
    <r>
      <rPr>
        <b/>
        <sz val="8"/>
        <rFont val="Calibri"/>
        <family val="2"/>
        <charset val="204"/>
      </rPr>
      <t>71,095</t>
    </r>
  </si>
  <si>
    <r>
      <rPr>
        <b/>
        <sz val="9"/>
        <rFont val="Times New Roman"/>
        <family val="1"/>
        <charset val="204"/>
      </rPr>
      <t>Углеводы</t>
    </r>
  </si>
  <si>
    <r>
      <rPr>
        <sz val="8"/>
        <rFont val="Times New Roman"/>
        <family val="1"/>
        <charset val="204"/>
      </rPr>
      <t>43,86</t>
    </r>
  </si>
  <si>
    <r>
      <rPr>
        <sz val="8"/>
        <rFont val="Times New Roman"/>
        <family val="1"/>
        <charset val="204"/>
      </rPr>
      <t>0</t>
    </r>
  </si>
  <si>
    <r>
      <rPr>
        <sz val="8"/>
        <rFont val="Times New Roman"/>
        <family val="1"/>
        <charset val="204"/>
      </rPr>
      <t>25,95</t>
    </r>
  </si>
  <si>
    <r>
      <rPr>
        <sz val="8"/>
        <rFont val="Times New Roman"/>
        <family val="1"/>
        <charset val="204"/>
      </rPr>
      <t>5,8</t>
    </r>
  </si>
  <si>
    <r>
      <rPr>
        <sz val="8"/>
        <rFont val="Times New Roman"/>
        <family val="1"/>
        <charset val="204"/>
      </rPr>
      <t>9,49</t>
    </r>
  </si>
  <si>
    <r>
      <rPr>
        <sz val="8"/>
        <rFont val="Times New Roman"/>
        <family val="1"/>
        <charset val="204"/>
      </rPr>
      <t>18,31</t>
    </r>
  </si>
  <si>
    <r>
      <rPr>
        <b/>
        <sz val="9"/>
        <rFont val="Times New Roman"/>
        <family val="1"/>
        <charset val="204"/>
      </rPr>
      <t>103,41</t>
    </r>
  </si>
  <si>
    <r>
      <rPr>
        <sz val="8"/>
        <rFont val="Times New Roman"/>
        <family val="1"/>
        <charset val="204"/>
      </rPr>
      <t>3,72</t>
    </r>
  </si>
  <si>
    <r>
      <rPr>
        <sz val="8"/>
        <rFont val="Times New Roman"/>
        <family val="1"/>
        <charset val="204"/>
      </rPr>
      <t>10,64</t>
    </r>
  </si>
  <si>
    <r>
      <rPr>
        <sz val="8"/>
        <rFont val="Times New Roman"/>
        <family val="1"/>
        <charset val="204"/>
      </rPr>
      <t>6,74</t>
    </r>
  </si>
  <si>
    <r>
      <rPr>
        <sz val="8"/>
        <rFont val="Times New Roman"/>
        <family val="1"/>
        <charset val="204"/>
      </rPr>
      <t>23,29</t>
    </r>
  </si>
  <si>
    <r>
      <rPr>
        <sz val="8"/>
        <rFont val="Times New Roman"/>
        <family val="1"/>
        <charset val="204"/>
      </rPr>
      <t>27,89</t>
    </r>
  </si>
  <si>
    <r>
      <rPr>
        <sz val="8"/>
        <rFont val="Times New Roman"/>
        <family val="1"/>
        <charset val="204"/>
      </rPr>
      <t>9,15</t>
    </r>
  </si>
  <si>
    <r>
      <rPr>
        <b/>
        <sz val="9"/>
        <rFont val="Times New Roman"/>
        <family val="1"/>
        <charset val="204"/>
      </rPr>
      <t>96,72</t>
    </r>
  </si>
  <si>
    <r>
      <rPr>
        <b/>
        <sz val="8"/>
        <rFont val="Calibri"/>
        <family val="2"/>
        <charset val="204"/>
      </rPr>
      <t>200,13</t>
    </r>
  </si>
  <si>
    <r>
      <rPr>
        <b/>
        <sz val="9"/>
        <rFont val="Times New Roman"/>
        <family val="1"/>
        <charset val="204"/>
      </rPr>
      <t>Энерг. ценность</t>
    </r>
  </si>
  <si>
    <r>
      <rPr>
        <sz val="8"/>
        <rFont val="Times New Roman"/>
        <family val="1"/>
        <charset val="204"/>
      </rPr>
      <t>301,25</t>
    </r>
  </si>
  <si>
    <r>
      <rPr>
        <sz val="8"/>
        <rFont val="Times New Roman"/>
        <family val="1"/>
        <charset val="204"/>
      </rPr>
      <t>109,2</t>
    </r>
  </si>
  <si>
    <r>
      <rPr>
        <sz val="8"/>
        <rFont val="Times New Roman"/>
        <family val="1"/>
        <charset val="204"/>
      </rPr>
      <t>153,92</t>
    </r>
  </si>
  <si>
    <r>
      <rPr>
        <sz val="8"/>
        <rFont val="Times New Roman"/>
        <family val="1"/>
        <charset val="204"/>
      </rPr>
      <t>36</t>
    </r>
  </si>
  <si>
    <r>
      <rPr>
        <sz val="8"/>
        <rFont val="Times New Roman"/>
        <family val="1"/>
        <charset val="204"/>
      </rPr>
      <t>63,5</t>
    </r>
  </si>
  <si>
    <r>
      <rPr>
        <sz val="8"/>
        <rFont val="Times New Roman"/>
        <family val="1"/>
        <charset val="204"/>
      </rPr>
      <t>161,62</t>
    </r>
  </si>
  <si>
    <r>
      <rPr>
        <b/>
        <sz val="9"/>
        <rFont val="Times New Roman"/>
        <family val="1"/>
        <charset val="204"/>
      </rPr>
      <t>825,49</t>
    </r>
  </si>
  <si>
    <r>
      <rPr>
        <sz val="8"/>
        <rFont val="Times New Roman"/>
        <family val="1"/>
        <charset val="204"/>
      </rPr>
      <t>110,14</t>
    </r>
  </si>
  <si>
    <r>
      <rPr>
        <sz val="8"/>
        <rFont val="Times New Roman"/>
        <family val="1"/>
        <charset val="204"/>
      </rPr>
      <t>107,83</t>
    </r>
  </si>
  <si>
    <r>
      <rPr>
        <sz val="8"/>
        <rFont val="Times New Roman"/>
        <family val="1"/>
        <charset val="204"/>
      </rPr>
      <t>331,53</t>
    </r>
  </si>
  <si>
    <r>
      <rPr>
        <sz val="8"/>
        <rFont val="Times New Roman"/>
        <family val="1"/>
        <charset val="204"/>
      </rPr>
      <t>160,45</t>
    </r>
  </si>
  <si>
    <r>
      <rPr>
        <sz val="8"/>
        <rFont val="Times New Roman"/>
        <family val="1"/>
        <charset val="204"/>
      </rPr>
      <t>113,79</t>
    </r>
  </si>
  <si>
    <r>
      <rPr>
        <sz val="8"/>
        <rFont val="Times New Roman"/>
        <family val="1"/>
        <charset val="204"/>
      </rPr>
      <t>80,81</t>
    </r>
  </si>
  <si>
    <r>
      <rPr>
        <b/>
        <sz val="9"/>
        <rFont val="Times New Roman"/>
        <family val="1"/>
        <charset val="204"/>
      </rPr>
      <t>1004,05</t>
    </r>
  </si>
  <si>
    <r>
      <rPr>
        <b/>
        <sz val="9"/>
        <rFont val="Times New Roman"/>
        <family val="1"/>
        <charset val="204"/>
      </rPr>
      <t>1829,54</t>
    </r>
  </si>
  <si>
    <r>
      <rPr>
        <b/>
        <sz val="9"/>
        <rFont val="Times New Roman"/>
        <family val="1"/>
        <charset val="204"/>
      </rPr>
      <t>№ рецептуры</t>
    </r>
  </si>
  <si>
    <r>
      <rPr>
        <sz val="8"/>
        <rFont val="Times New Roman"/>
        <family val="1"/>
        <charset val="204"/>
      </rPr>
      <t>102</t>
    </r>
  </si>
  <si>
    <r>
      <rPr>
        <sz val="8"/>
        <rFont val="Times New Roman"/>
        <family val="1"/>
        <charset val="204"/>
      </rPr>
      <t>366</t>
    </r>
  </si>
  <si>
    <r>
      <rPr>
        <sz val="8"/>
        <rFont val="Times New Roman"/>
        <family val="1"/>
        <charset val="204"/>
      </rPr>
      <t>269</t>
    </r>
  </si>
  <si>
    <r>
      <rPr>
        <sz val="8"/>
        <rFont val="Times New Roman"/>
        <family val="1"/>
        <charset val="204"/>
      </rPr>
      <t>294</t>
    </r>
  </si>
  <si>
    <r>
      <rPr>
        <sz val="8"/>
        <rFont val="Times New Roman"/>
        <family val="1"/>
        <charset val="204"/>
      </rPr>
      <t>СанПиН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</si>
  <si>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</si>
  <si>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63</t>
    </r>
  </si>
  <si>
    <r>
      <rPr>
        <sz val="8"/>
        <rFont val="Times New Roman"/>
        <family val="1"/>
        <charset val="204"/>
      </rPr>
      <t>180</t>
    </r>
  </si>
  <si>
    <r>
      <rPr>
        <sz val="8"/>
        <rFont val="Times New Roman"/>
        <family val="1"/>
        <charset val="204"/>
      </rPr>
      <t>241</t>
    </r>
  </si>
  <si>
    <r>
      <rPr>
        <sz val="8"/>
        <rFont val="Times New Roman"/>
        <family val="1"/>
        <charset val="204"/>
      </rPr>
      <t>283</t>
    </r>
  </si>
  <si>
    <r>
      <rPr>
        <sz val="8"/>
        <rFont val="Times New Roman"/>
        <family val="1"/>
        <charset val="204"/>
      </rPr>
      <t>293</t>
    </r>
  </si>
  <si>
    <t>МБОУ СОШ № 2 г. Амурска</t>
  </si>
  <si>
    <r>
      <t>________</t>
    </r>
    <r>
      <rPr>
        <b/>
        <sz val="9"/>
        <rFont val="Times New Roman"/>
        <family val="1"/>
        <charset val="204"/>
      </rPr>
      <t>_М.В. Бояркина</t>
    </r>
  </si>
  <si>
    <t>Салат из свежих огурцов</t>
  </si>
  <si>
    <t>Варенец</t>
  </si>
  <si>
    <t>1/200</t>
  </si>
  <si>
    <t>День 2</t>
  </si>
  <si>
    <t>Фрукт свежий</t>
  </si>
  <si>
    <t>1/200/5</t>
  </si>
  <si>
    <t>Сыр (порциями)</t>
  </si>
  <si>
    <t>366</t>
  </si>
  <si>
    <t>Какао с молоком</t>
  </si>
  <si>
    <t>269</t>
  </si>
  <si>
    <t>1/100</t>
  </si>
  <si>
    <t>294</t>
  </si>
  <si>
    <t>Хлеб пшеничный</t>
  </si>
  <si>
    <t>СанПиН</t>
  </si>
  <si>
    <t>Хлеб ржаной</t>
  </si>
  <si>
    <t>63</t>
  </si>
  <si>
    <t>Картофельное пюре</t>
  </si>
  <si>
    <t>Компот из смеси сухофруктов</t>
  </si>
  <si>
    <t>200</t>
  </si>
  <si>
    <t>283</t>
  </si>
  <si>
    <r>
      <rPr>
        <b/>
        <sz val="10"/>
        <rFont val="Times New Roman"/>
        <family val="1"/>
        <charset val="204"/>
      </rPr>
      <t>Прием пищи</t>
    </r>
  </si>
  <si>
    <r>
      <rPr>
        <b/>
        <sz val="10"/>
        <rFont val="Times New Roman"/>
        <family val="1"/>
        <charset val="204"/>
      </rPr>
      <t>Наименование блюда</t>
    </r>
  </si>
  <si>
    <r>
      <rPr>
        <b/>
        <sz val="10"/>
        <rFont val="Times New Roman"/>
        <family val="1"/>
        <charset val="204"/>
      </rPr>
      <t>Вес блюда</t>
    </r>
  </si>
  <si>
    <r>
      <rPr>
        <b/>
        <sz val="10"/>
        <rFont val="Times New Roman"/>
        <family val="1"/>
        <charset val="204"/>
      </rPr>
      <t>Пищевые вещества</t>
    </r>
  </si>
  <si>
    <r>
      <rPr>
        <b/>
        <sz val="10"/>
        <rFont val="Times New Roman"/>
        <family val="1"/>
        <charset val="204"/>
      </rPr>
      <t>Энерг. ценность</t>
    </r>
  </si>
  <si>
    <r>
      <rPr>
        <b/>
        <sz val="10"/>
        <rFont val="Times New Roman"/>
        <family val="1"/>
        <charset val="204"/>
      </rPr>
      <t>№ рецептуры</t>
    </r>
  </si>
  <si>
    <r>
      <rPr>
        <b/>
        <sz val="10"/>
        <rFont val="Times New Roman"/>
        <family val="1"/>
        <charset val="204"/>
      </rPr>
      <t>Белки</t>
    </r>
  </si>
  <si>
    <r>
      <rPr>
        <b/>
        <sz val="10"/>
        <rFont val="Times New Roman"/>
        <family val="1"/>
        <charset val="204"/>
      </rPr>
      <t>Жиры</t>
    </r>
  </si>
  <si>
    <r>
      <rPr>
        <b/>
        <sz val="10"/>
        <rFont val="Times New Roman"/>
        <family val="1"/>
        <charset val="204"/>
      </rPr>
      <t>Углеводы</t>
    </r>
  </si>
  <si>
    <r>
      <rPr>
        <b/>
        <sz val="10"/>
        <rFont val="Times New Roman"/>
        <family val="1"/>
        <charset val="204"/>
      </rPr>
      <t>День 1</t>
    </r>
  </si>
  <si>
    <r>
      <rPr>
        <b/>
        <sz val="10"/>
        <rFont val="Times New Roman"/>
        <family val="1"/>
        <charset val="204"/>
      </rPr>
      <t>итого за завтрак</t>
    </r>
  </si>
  <si>
    <r>
      <t xml:space="preserve">j </t>
    </r>
    <r>
      <rPr>
        <b/>
        <sz val="10"/>
        <rFont val="Times New Roman"/>
        <family val="1"/>
        <charset val="204"/>
      </rPr>
      <t>итого за обед</t>
    </r>
  </si>
  <si>
    <r>
      <rPr>
        <b/>
        <sz val="10"/>
        <rFont val="Times New Roman"/>
        <family val="1"/>
        <charset val="204"/>
      </rPr>
      <t>(Итого за день</t>
    </r>
  </si>
  <si>
    <t>1/60</t>
  </si>
  <si>
    <t>1/200/12</t>
  </si>
  <si>
    <t>Сборник технологических нормативов, рецептур блюд и кулинарных изделий для школьных учреждений (Пермь 2008) СанПиН 2.3/2.4.3590-20</t>
  </si>
  <si>
    <t>УТВЕРЖДАЮ</t>
  </si>
  <si>
    <t>Директор МБОУ СОШ № 2 г. Амурска</t>
  </si>
  <si>
    <t>_________М.В. Бояркина</t>
  </si>
  <si>
    <t>"___"________2022 г.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</si>
  <si>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</si>
  <si>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</si>
  <si>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</si>
  <si>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</si>
  <si>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</si>
  <si>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</si>
  <si>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</si>
  <si>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</si>
  <si>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Омлет натуральный</t>
  </si>
  <si>
    <t>Кофейный напиток</t>
  </si>
  <si>
    <t>Помидор порционный</t>
  </si>
  <si>
    <t>Гуляш мясной</t>
  </si>
  <si>
    <t>1/100/50</t>
  </si>
  <si>
    <t>331,53</t>
  </si>
  <si>
    <t>180</t>
  </si>
  <si>
    <t>Каша гречневая</t>
  </si>
  <si>
    <t>Компот с кураги</t>
  </si>
  <si>
    <t>280</t>
  </si>
  <si>
    <t>Сок</t>
  </si>
  <si>
    <t>37</t>
  </si>
  <si>
    <t>Плов с мясом</t>
  </si>
  <si>
    <t>Кисель плодово ягодпый</t>
  </si>
  <si>
    <t>274</t>
  </si>
  <si>
    <t>Ряженка</t>
  </si>
  <si>
    <t>900</t>
  </si>
  <si>
    <t>Чай с сахором</t>
  </si>
  <si>
    <t>Огурец порционный</t>
  </si>
  <si>
    <t>42</t>
  </si>
  <si>
    <t>293</t>
  </si>
  <si>
    <t>Биточки припущенные из кур</t>
  </si>
  <si>
    <t>Кисель плодово ягодный</t>
  </si>
  <si>
    <t>950</t>
  </si>
  <si>
    <t>1500</t>
  </si>
  <si>
    <t>Суп картофельный с бобовыми с курице</t>
  </si>
  <si>
    <t>45</t>
  </si>
  <si>
    <t>Голубцы ленивые</t>
  </si>
  <si>
    <t>Котлета мясная</t>
  </si>
  <si>
    <t>162</t>
  </si>
  <si>
    <t>Тефтели с рисом в соусе</t>
  </si>
  <si>
    <t xml:space="preserve">Возрастная категория с 12 лет и старше </t>
  </si>
  <si>
    <t>1/20</t>
  </si>
  <si>
    <t>1/180</t>
  </si>
  <si>
    <t>1/36</t>
  </si>
  <si>
    <t>1540</t>
  </si>
  <si>
    <t>2/120</t>
  </si>
  <si>
    <t>1510</t>
  </si>
  <si>
    <t>Возрастная категория с 12 лет и старше лет</t>
  </si>
  <si>
    <t>Возрастная категория с 12 лет и старше</t>
  </si>
  <si>
    <t>1560</t>
  </si>
  <si>
    <t>1590</t>
  </si>
  <si>
    <t>1515</t>
  </si>
  <si>
    <t>1430</t>
  </si>
  <si>
    <t>Россольник ленинградский со сметаной</t>
  </si>
  <si>
    <t>1/200/10</t>
  </si>
  <si>
    <t>202</t>
  </si>
  <si>
    <t>Тефтели с рисом</t>
  </si>
  <si>
    <t>Макаронные изделия отварные</t>
  </si>
  <si>
    <t>ОБЕД ОВЗ</t>
  </si>
  <si>
    <t xml:space="preserve">Щи из свежей капусты со сметаной </t>
  </si>
  <si>
    <t>1/240</t>
  </si>
  <si>
    <t xml:space="preserve">Борщ свежей капусты со сметаной </t>
  </si>
  <si>
    <t>Рыба тушенная в томате с овощами</t>
  </si>
  <si>
    <t>Картфельное пюре</t>
  </si>
  <si>
    <t>172</t>
  </si>
  <si>
    <t>100/40</t>
  </si>
  <si>
    <t>241</t>
  </si>
  <si>
    <t>1</t>
  </si>
  <si>
    <t>Чай с лимоном</t>
  </si>
  <si>
    <t>1/200/8</t>
  </si>
  <si>
    <t>Рис припущенный</t>
  </si>
  <si>
    <t>Суп картофельный с бобовыми с мясом</t>
  </si>
  <si>
    <t>Салат из свеклы с солеными огурцами</t>
  </si>
  <si>
    <t>26</t>
  </si>
  <si>
    <t>189</t>
  </si>
  <si>
    <t>Салат картофельный с огурцами солеными</t>
  </si>
  <si>
    <t>32</t>
  </si>
  <si>
    <t>Суп-лапша домашняя с курицей</t>
  </si>
  <si>
    <t>56</t>
  </si>
  <si>
    <t>178</t>
  </si>
  <si>
    <t>Компот из свежих яблок</t>
  </si>
  <si>
    <t>282</t>
  </si>
  <si>
    <t>Салат из белокочанной капусты с морковью</t>
  </si>
  <si>
    <t>5,06</t>
  </si>
  <si>
    <t>5,32</t>
  </si>
  <si>
    <t>70,02</t>
  </si>
  <si>
    <t>4</t>
  </si>
  <si>
    <t>229,34</t>
  </si>
  <si>
    <t>Винегрет</t>
  </si>
  <si>
    <t>10,14</t>
  </si>
  <si>
    <t>8,32</t>
  </si>
  <si>
    <t>129,26</t>
  </si>
  <si>
    <t>16</t>
  </si>
  <si>
    <t>Каша молочная пшеничная</t>
  </si>
  <si>
    <t>Сыр порционный</t>
  </si>
  <si>
    <t>Какао на молоке</t>
  </si>
  <si>
    <t>Салат из свежей капусты с морковью</t>
  </si>
  <si>
    <t>Россольник "Ленинградский" со сметаной</t>
  </si>
  <si>
    <t>193</t>
  </si>
  <si>
    <t>Запеканка из творога со сгущеным молоком</t>
  </si>
  <si>
    <t>1/180/20</t>
  </si>
  <si>
    <t>СаНПиН</t>
  </si>
  <si>
    <t>Булочка ванильная</t>
  </si>
  <si>
    <t>Салат из соленых огурцов с луком</t>
  </si>
  <si>
    <t>Свекольник с сметаной</t>
  </si>
  <si>
    <t>Котлеты рыбные любительские</t>
  </si>
  <si>
    <t>30</t>
  </si>
  <si>
    <t>43</t>
  </si>
  <si>
    <t>Суп из овощей с сметаной</t>
  </si>
  <si>
    <t>44</t>
  </si>
  <si>
    <t>Жаркое по-домашнему</t>
  </si>
  <si>
    <t>Компот с изюма</t>
  </si>
  <si>
    <t>181</t>
  </si>
  <si>
    <t>1/250</t>
  </si>
  <si>
    <t>Кнели из кур с рисом</t>
  </si>
  <si>
    <t>Борщ с капустой и картофелемс сметаной</t>
  </si>
  <si>
    <t>Биточки мясные</t>
  </si>
  <si>
    <t>0,2</t>
  </si>
  <si>
    <t>5,8</t>
  </si>
  <si>
    <t>36</t>
  </si>
  <si>
    <t>День 11</t>
  </si>
  <si>
    <t>Каша рисовая молочная жидкая</t>
  </si>
  <si>
    <t xml:space="preserve">Какао на молоке </t>
  </si>
  <si>
    <t>День 12</t>
  </si>
  <si>
    <t>Макароны запеченные с сыром</t>
  </si>
  <si>
    <t>Каша манная молочная жидкая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</si>
</sst>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left" vertical="top" indent="1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3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0" xfId="0" applyFont="1"/>
    <xf numFmtId="49" fontId="5" fillId="0" borderId="18" xfId="0" applyNumberFormat="1" applyFont="1" applyBorder="1" applyAlignment="1">
      <alignment horizontal="center"/>
    </xf>
    <xf numFmtId="13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indent="1"/>
    </xf>
    <xf numFmtId="2" fontId="5" fillId="0" borderId="21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 vertical="top"/>
    </xf>
    <xf numFmtId="2" fontId="5" fillId="0" borderId="39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0" xfId="0" applyNumberFormat="1" applyFont="1"/>
    <xf numFmtId="2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 vertical="top"/>
    </xf>
    <xf numFmtId="2" fontId="6" fillId="0" borderId="39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2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4"/>
  <sheetViews>
    <sheetView topLeftCell="A7" workbookViewId="0">
      <selection activeCell="E37" sqref="E37"/>
    </sheetView>
  </sheetViews>
  <sheetFormatPr defaultRowHeight="12.75"/>
  <cols>
    <col min="1" max="1" width="19"/>
    <col min="2" max="2" width="41"/>
    <col min="3" max="3" width="13"/>
    <col min="4" max="5" width="9"/>
    <col min="6" max="7" width="12"/>
    <col min="8" max="8" width="16"/>
  </cols>
  <sheetData>
    <row r="1" spans="1:8">
      <c r="A1" s="1"/>
      <c r="G1" s="1" t="s">
        <v>0</v>
      </c>
    </row>
    <row r="2" spans="1:8">
      <c r="A2" s="1"/>
      <c r="G2" s="24" t="s">
        <v>116</v>
      </c>
    </row>
    <row r="3" spans="1:8">
      <c r="A3" s="1"/>
      <c r="G3" s="25" t="s">
        <v>117</v>
      </c>
    </row>
    <row r="4" spans="1:8">
      <c r="A4" s="95" t="s">
        <v>1</v>
      </c>
      <c r="B4" s="96"/>
      <c r="C4" s="96"/>
      <c r="D4" s="96"/>
      <c r="E4" s="96"/>
      <c r="F4" s="96"/>
      <c r="G4" s="96"/>
      <c r="H4" s="96"/>
    </row>
    <row r="6" spans="1:8">
      <c r="A6" s="95" t="s">
        <v>2</v>
      </c>
      <c r="B6" s="96"/>
      <c r="C6" s="96"/>
      <c r="D6" s="96"/>
      <c r="E6" s="96"/>
      <c r="F6" s="96"/>
      <c r="G6" s="96"/>
      <c r="H6" s="96"/>
    </row>
    <row r="8" spans="1:8">
      <c r="A8" s="95" t="s">
        <v>3</v>
      </c>
      <c r="B8" s="96"/>
      <c r="C8" s="96"/>
      <c r="D8" s="96"/>
      <c r="E8" s="96"/>
      <c r="F8" s="96"/>
      <c r="G8" s="96"/>
      <c r="H8" s="96"/>
    </row>
    <row r="10" spans="1:8">
      <c r="A10" s="95" t="s">
        <v>4</v>
      </c>
      <c r="B10" s="96"/>
      <c r="C10" s="96"/>
      <c r="D10" s="96"/>
      <c r="E10" s="96"/>
      <c r="F10" s="96"/>
      <c r="G10" s="96"/>
      <c r="H10" s="96"/>
    </row>
    <row r="12" spans="1:8">
      <c r="A12" s="95" t="s">
        <v>5</v>
      </c>
      <c r="B12" s="96"/>
      <c r="C12" s="96"/>
      <c r="D12" s="96"/>
      <c r="E12" s="96"/>
      <c r="F12" s="96"/>
      <c r="G12" s="96"/>
      <c r="H12" s="96"/>
    </row>
    <row r="13" spans="1:8" ht="13.5" thickBot="1"/>
    <row r="14" spans="1:8">
      <c r="A14" s="2" t="s">
        <v>6</v>
      </c>
      <c r="B14" s="97" t="s">
        <v>13</v>
      </c>
      <c r="C14" s="99" t="s">
        <v>26</v>
      </c>
      <c r="D14" s="101" t="s">
        <v>40</v>
      </c>
      <c r="E14" s="102"/>
      <c r="F14" s="103"/>
      <c r="G14" s="104" t="s">
        <v>88</v>
      </c>
      <c r="H14" s="99" t="s">
        <v>104</v>
      </c>
    </row>
    <row r="15" spans="1:8">
      <c r="A15" s="3"/>
      <c r="B15" s="98"/>
      <c r="C15" s="100"/>
      <c r="D15" s="4" t="s">
        <v>41</v>
      </c>
      <c r="E15" s="4" t="s">
        <v>57</v>
      </c>
      <c r="F15" s="4" t="s">
        <v>72</v>
      </c>
      <c r="G15" s="105"/>
      <c r="H15" s="100"/>
    </row>
    <row r="16" spans="1:8">
      <c r="A16" s="2" t="s">
        <v>7</v>
      </c>
      <c r="B16" s="3"/>
      <c r="C16" s="3"/>
      <c r="D16" s="3"/>
      <c r="E16" s="3"/>
      <c r="F16" s="3"/>
      <c r="G16" s="3"/>
      <c r="H16" s="3"/>
    </row>
    <row r="17" spans="1:8">
      <c r="A17" s="87" t="s">
        <v>8</v>
      </c>
      <c r="B17" s="5" t="s">
        <v>14</v>
      </c>
      <c r="C17" s="6" t="s">
        <v>27</v>
      </c>
      <c r="D17" s="7" t="s">
        <v>42</v>
      </c>
      <c r="E17" s="7" t="s">
        <v>58</v>
      </c>
      <c r="F17" s="6" t="s">
        <v>73</v>
      </c>
      <c r="G17" s="7" t="s">
        <v>89</v>
      </c>
      <c r="H17" s="6" t="s">
        <v>105</v>
      </c>
    </row>
    <row r="18" spans="1:8">
      <c r="A18" s="88"/>
      <c r="B18" s="5" t="s">
        <v>15</v>
      </c>
      <c r="C18" s="6" t="s">
        <v>28</v>
      </c>
      <c r="D18" s="7" t="s">
        <v>43</v>
      </c>
      <c r="E18" s="7" t="s">
        <v>59</v>
      </c>
      <c r="F18" s="6" t="s">
        <v>74</v>
      </c>
      <c r="G18" s="6" t="s">
        <v>90</v>
      </c>
      <c r="H18" s="6" t="s">
        <v>106</v>
      </c>
    </row>
    <row r="19" spans="1:8">
      <c r="A19" s="88"/>
      <c r="B19" s="5" t="s">
        <v>16</v>
      </c>
      <c r="C19" s="6" t="s">
        <v>29</v>
      </c>
      <c r="D19" s="7" t="s">
        <v>44</v>
      </c>
      <c r="E19" s="7" t="s">
        <v>60</v>
      </c>
      <c r="F19" s="6" t="s">
        <v>75</v>
      </c>
      <c r="G19" s="6" t="s">
        <v>91</v>
      </c>
      <c r="H19" s="6" t="s">
        <v>107</v>
      </c>
    </row>
    <row r="20" spans="1:8">
      <c r="A20" s="88"/>
      <c r="B20" s="5" t="s">
        <v>17</v>
      </c>
      <c r="C20" s="6" t="s">
        <v>30</v>
      </c>
      <c r="D20" s="6" t="s">
        <v>45</v>
      </c>
      <c r="E20" s="8" t="s">
        <v>61</v>
      </c>
      <c r="F20" s="6" t="s">
        <v>76</v>
      </c>
      <c r="G20" s="6" t="s">
        <v>92</v>
      </c>
      <c r="H20" s="6" t="s">
        <v>108</v>
      </c>
    </row>
    <row r="21" spans="1:8">
      <c r="A21" s="88"/>
      <c r="B21" s="5" t="s">
        <v>18</v>
      </c>
      <c r="C21" s="6" t="s">
        <v>31</v>
      </c>
      <c r="D21" s="7" t="s">
        <v>46</v>
      </c>
      <c r="E21" s="7" t="s">
        <v>62</v>
      </c>
      <c r="F21" s="6" t="s">
        <v>77</v>
      </c>
      <c r="G21" s="6" t="s">
        <v>93</v>
      </c>
      <c r="H21" s="6" t="s">
        <v>109</v>
      </c>
    </row>
    <row r="22" spans="1:8">
      <c r="A22" s="89"/>
      <c r="B22" s="5" t="s">
        <v>19</v>
      </c>
      <c r="C22" s="6" t="s">
        <v>32</v>
      </c>
      <c r="D22" s="7" t="s">
        <v>47</v>
      </c>
      <c r="E22" s="7" t="s">
        <v>63</v>
      </c>
      <c r="F22" s="6" t="s">
        <v>78</v>
      </c>
      <c r="G22" s="6" t="s">
        <v>94</v>
      </c>
      <c r="H22" s="6" t="s">
        <v>109</v>
      </c>
    </row>
    <row r="23" spans="1:8">
      <c r="A23" s="2" t="s">
        <v>9</v>
      </c>
      <c r="B23" s="3"/>
      <c r="C23" s="9" t="s">
        <v>33</v>
      </c>
      <c r="D23" s="10" t="s">
        <v>48</v>
      </c>
      <c r="E23" s="10" t="s">
        <v>64</v>
      </c>
      <c r="F23" s="9" t="s">
        <v>79</v>
      </c>
      <c r="G23" s="10" t="s">
        <v>95</v>
      </c>
      <c r="H23" s="3"/>
    </row>
    <row r="24" spans="1:8">
      <c r="A24" s="90"/>
      <c r="B24" s="91"/>
      <c r="C24" s="91"/>
      <c r="D24" s="91"/>
      <c r="E24" s="91"/>
      <c r="F24" s="91"/>
      <c r="G24" s="91"/>
      <c r="H24" s="91"/>
    </row>
    <row r="25" spans="1:8">
      <c r="A25" s="92" t="s">
        <v>10</v>
      </c>
      <c r="B25" s="5" t="s">
        <v>20</v>
      </c>
      <c r="C25" s="6" t="s">
        <v>30</v>
      </c>
      <c r="D25" s="7" t="s">
        <v>49</v>
      </c>
      <c r="E25" s="7" t="s">
        <v>65</v>
      </c>
      <c r="F25" s="6" t="s">
        <v>80</v>
      </c>
      <c r="G25" s="6" t="s">
        <v>96</v>
      </c>
      <c r="H25" s="6" t="s">
        <v>110</v>
      </c>
    </row>
    <row r="26" spans="1:8">
      <c r="A26" s="93"/>
      <c r="B26" s="11" t="s">
        <v>21</v>
      </c>
      <c r="C26" s="12" t="s">
        <v>34</v>
      </c>
      <c r="D26" s="13" t="s">
        <v>50</v>
      </c>
      <c r="E26" s="13" t="s">
        <v>66</v>
      </c>
      <c r="F26" s="14" t="s">
        <v>81</v>
      </c>
      <c r="G26" s="14" t="s">
        <v>97</v>
      </c>
      <c r="H26" s="14" t="s">
        <v>111</v>
      </c>
    </row>
    <row r="27" spans="1:8">
      <c r="A27" s="93"/>
      <c r="B27" s="5" t="s">
        <v>22</v>
      </c>
      <c r="C27" s="7" t="s">
        <v>35</v>
      </c>
      <c r="D27" s="7" t="s">
        <v>51</v>
      </c>
      <c r="E27" s="7" t="s">
        <v>67</v>
      </c>
      <c r="F27" s="6" t="s">
        <v>82</v>
      </c>
      <c r="G27" s="7" t="s">
        <v>98</v>
      </c>
      <c r="H27" s="6" t="s">
        <v>112</v>
      </c>
    </row>
    <row r="28" spans="1:8">
      <c r="A28" s="93"/>
      <c r="B28" s="5" t="s">
        <v>23</v>
      </c>
      <c r="C28" s="6" t="s">
        <v>36</v>
      </c>
      <c r="D28" s="7" t="s">
        <v>52</v>
      </c>
      <c r="E28" s="7" t="s">
        <v>68</v>
      </c>
      <c r="F28" s="6" t="s">
        <v>83</v>
      </c>
      <c r="G28" s="6" t="s">
        <v>99</v>
      </c>
      <c r="H28" s="6" t="s">
        <v>113</v>
      </c>
    </row>
    <row r="29" spans="1:8">
      <c r="A29" s="93"/>
      <c r="B29" s="5" t="s">
        <v>24</v>
      </c>
      <c r="C29" s="6" t="s">
        <v>37</v>
      </c>
      <c r="D29" s="7" t="s">
        <v>53</v>
      </c>
      <c r="E29" s="3"/>
      <c r="F29" s="6" t="s">
        <v>84</v>
      </c>
      <c r="G29" s="7" t="s">
        <v>100</v>
      </c>
      <c r="H29" s="6" t="s">
        <v>114</v>
      </c>
    </row>
    <row r="30" spans="1:8">
      <c r="A30" s="93"/>
      <c r="B30" s="5" t="s">
        <v>19</v>
      </c>
      <c r="C30" s="6" t="s">
        <v>28</v>
      </c>
      <c r="D30" s="7" t="s">
        <v>54</v>
      </c>
      <c r="E30" s="7" t="s">
        <v>69</v>
      </c>
      <c r="F30" s="6" t="s">
        <v>85</v>
      </c>
      <c r="G30" s="6" t="s">
        <v>101</v>
      </c>
      <c r="H30" s="6" t="s">
        <v>109</v>
      </c>
    </row>
    <row r="31" spans="1:8">
      <c r="A31" s="93"/>
      <c r="B31" s="5" t="s">
        <v>18</v>
      </c>
      <c r="C31" s="6" t="s">
        <v>31</v>
      </c>
      <c r="D31" s="7" t="s">
        <v>46</v>
      </c>
      <c r="E31" s="7" t="s">
        <v>62</v>
      </c>
      <c r="F31" s="6" t="s">
        <v>77</v>
      </c>
      <c r="G31" s="6" t="s">
        <v>93</v>
      </c>
      <c r="H31" s="6" t="s">
        <v>109</v>
      </c>
    </row>
    <row r="32" spans="1:8">
      <c r="A32" s="94"/>
      <c r="B32" s="15" t="s">
        <v>25</v>
      </c>
      <c r="C32" s="6" t="s">
        <v>37</v>
      </c>
      <c r="D32" s="6" t="s">
        <v>45</v>
      </c>
      <c r="E32" s="8" t="s">
        <v>61</v>
      </c>
      <c r="F32" s="16" t="s">
        <v>76</v>
      </c>
      <c r="G32" s="16" t="s">
        <v>92</v>
      </c>
      <c r="H32" s="16" t="s">
        <v>115</v>
      </c>
    </row>
    <row r="33" spans="1:8">
      <c r="A33" s="17" t="s">
        <v>11</v>
      </c>
      <c r="B33" s="3"/>
      <c r="C33" s="9" t="s">
        <v>38</v>
      </c>
      <c r="D33" s="18" t="s">
        <v>55</v>
      </c>
      <c r="E33" s="18" t="s">
        <v>70</v>
      </c>
      <c r="F33" s="19" t="s">
        <v>86</v>
      </c>
      <c r="G33" s="20" t="s">
        <v>102</v>
      </c>
      <c r="H33" s="3"/>
    </row>
    <row r="34" spans="1:8">
      <c r="A34" s="21" t="s">
        <v>12</v>
      </c>
      <c r="B34" s="3"/>
      <c r="C34" s="22" t="s">
        <v>39</v>
      </c>
      <c r="D34" s="18" t="s">
        <v>56</v>
      </c>
      <c r="E34" s="23" t="s">
        <v>71</v>
      </c>
      <c r="F34" s="22" t="s">
        <v>87</v>
      </c>
      <c r="G34" s="20" t="s">
        <v>103</v>
      </c>
      <c r="H34" s="3"/>
    </row>
  </sheetData>
  <mergeCells count="13">
    <mergeCell ref="A17:A22"/>
    <mergeCell ref="A24:H24"/>
    <mergeCell ref="A25:A32"/>
    <mergeCell ref="A4:H4"/>
    <mergeCell ref="A6:H6"/>
    <mergeCell ref="A8:H8"/>
    <mergeCell ref="A10:H10"/>
    <mergeCell ref="A12:H12"/>
    <mergeCell ref="B14:B15"/>
    <mergeCell ref="C14:C15"/>
    <mergeCell ref="D14:F14"/>
    <mergeCell ref="G14:G15"/>
    <mergeCell ref="H14:H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27"/>
  <sheetViews>
    <sheetView workbookViewId="0">
      <selection activeCell="K17" sqref="K17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164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184</v>
      </c>
      <c r="C9" s="28" t="s">
        <v>128</v>
      </c>
      <c r="D9" s="55">
        <v>0.8</v>
      </c>
      <c r="E9" s="55">
        <v>0.01</v>
      </c>
      <c r="F9" s="38">
        <v>3.3</v>
      </c>
      <c r="G9" s="55">
        <v>14</v>
      </c>
      <c r="H9" s="28">
        <v>246</v>
      </c>
    </row>
    <row r="10" spans="1:8" ht="16.5" customHeight="1" thickBot="1">
      <c r="A10" s="109"/>
      <c r="B10" s="29" t="s">
        <v>194</v>
      </c>
      <c r="C10" s="36" t="s">
        <v>128</v>
      </c>
      <c r="D10" s="55">
        <v>12.68</v>
      </c>
      <c r="E10" s="55">
        <v>16.72</v>
      </c>
      <c r="F10" s="38">
        <v>49.75</v>
      </c>
      <c r="G10" s="38">
        <v>276.75</v>
      </c>
      <c r="H10" s="28">
        <v>189</v>
      </c>
    </row>
    <row r="11" spans="1:8" ht="16.5" customHeight="1" thickBot="1">
      <c r="A11" s="109"/>
      <c r="B11" s="29" t="s">
        <v>227</v>
      </c>
      <c r="C11" s="28" t="s">
        <v>199</v>
      </c>
      <c r="D11" s="55">
        <v>2.48</v>
      </c>
      <c r="E11" s="55">
        <v>3.63</v>
      </c>
      <c r="F11" s="38">
        <v>25.18</v>
      </c>
      <c r="G11" s="38">
        <v>243.37</v>
      </c>
      <c r="H11" s="28">
        <v>225</v>
      </c>
    </row>
    <row r="12" spans="1:8" ht="18.75" customHeight="1" thickBot="1">
      <c r="A12" s="109"/>
      <c r="B12" s="29" t="s">
        <v>167</v>
      </c>
      <c r="C12" s="28" t="s">
        <v>120</v>
      </c>
      <c r="D12" s="38">
        <v>1.4</v>
      </c>
      <c r="E12" s="78">
        <v>1.6</v>
      </c>
      <c r="F12" s="38">
        <v>17.350000000000001</v>
      </c>
      <c r="G12" s="38">
        <v>89.32</v>
      </c>
      <c r="H12" s="28">
        <v>287</v>
      </c>
    </row>
    <row r="13" spans="1:8" ht="18.75" customHeight="1" thickBot="1">
      <c r="A13" s="114"/>
      <c r="B13" s="79" t="s">
        <v>122</v>
      </c>
      <c r="C13" s="83" t="s">
        <v>120</v>
      </c>
      <c r="D13" s="81"/>
      <c r="E13" s="84"/>
      <c r="F13" s="81">
        <v>22</v>
      </c>
      <c r="G13" s="81">
        <v>93</v>
      </c>
      <c r="H13" s="83"/>
    </row>
    <row r="14" spans="1:8" ht="18" customHeight="1" thickBot="1">
      <c r="A14" s="109"/>
      <c r="B14" s="29" t="s">
        <v>130</v>
      </c>
      <c r="C14" s="36" t="s">
        <v>151</v>
      </c>
      <c r="D14" s="55">
        <v>2.16</v>
      </c>
      <c r="E14" s="55">
        <v>0.38</v>
      </c>
      <c r="F14" s="38">
        <v>9.49</v>
      </c>
      <c r="G14" s="38">
        <v>63.5</v>
      </c>
      <c r="H14" s="28" t="s">
        <v>131</v>
      </c>
    </row>
    <row r="15" spans="1:8" ht="15.75" customHeight="1" thickBot="1">
      <c r="A15" s="110"/>
      <c r="B15" s="29" t="s">
        <v>132</v>
      </c>
      <c r="C15" s="37">
        <v>2.7777777777777776E-2</v>
      </c>
      <c r="D15" s="55">
        <v>2.25</v>
      </c>
      <c r="E15" s="55">
        <v>0.01</v>
      </c>
      <c r="F15" s="38">
        <v>18.309999999999999</v>
      </c>
      <c r="G15" s="38">
        <v>161.62</v>
      </c>
      <c r="H15" s="28" t="s">
        <v>131</v>
      </c>
    </row>
    <row r="16" spans="1:8" ht="13.5" thickBot="1">
      <c r="A16" s="26" t="s">
        <v>148</v>
      </c>
      <c r="B16" s="27"/>
      <c r="C16" s="30">
        <v>680</v>
      </c>
      <c r="D16" s="77">
        <f>D9+D10+D11+D12+D14+D15</f>
        <v>21.77</v>
      </c>
      <c r="E16" s="77">
        <f>E9+E10+E11+E12+E14+E15</f>
        <v>22.35</v>
      </c>
      <c r="F16" s="40">
        <f>F9+F10+F11+F12+F14+F15</f>
        <v>123.37999999999998</v>
      </c>
      <c r="G16" s="77">
        <f>G9+G10+G11+G12+G14+G15</f>
        <v>848.56000000000006</v>
      </c>
      <c r="H16" s="27"/>
    </row>
    <row r="17" spans="1:8" ht="13.5" thickBot="1">
      <c r="A17" s="111" t="s">
        <v>215</v>
      </c>
      <c r="B17" s="112"/>
      <c r="C17" s="112"/>
      <c r="D17" s="112"/>
      <c r="E17" s="112"/>
      <c r="F17" s="112"/>
      <c r="G17" s="112"/>
      <c r="H17" s="112"/>
    </row>
    <row r="18" spans="1:8" ht="13.5" thickBot="1">
      <c r="A18" s="113"/>
      <c r="B18" s="29" t="s">
        <v>245</v>
      </c>
      <c r="C18" s="36" t="s">
        <v>128</v>
      </c>
      <c r="D18" s="55">
        <v>1.26</v>
      </c>
      <c r="E18" s="55">
        <v>10.08</v>
      </c>
      <c r="F18" s="38">
        <v>7.76</v>
      </c>
      <c r="G18" s="38">
        <v>126.8</v>
      </c>
      <c r="H18" s="36" t="s">
        <v>224</v>
      </c>
    </row>
    <row r="19" spans="1:8" ht="25.5" customHeight="1" thickBot="1">
      <c r="A19" s="114"/>
      <c r="B19" s="31" t="s">
        <v>265</v>
      </c>
      <c r="C19" s="49" t="s">
        <v>211</v>
      </c>
      <c r="D19" s="70">
        <v>15.93</v>
      </c>
      <c r="E19" s="70">
        <v>10.86</v>
      </c>
      <c r="F19" s="71">
        <v>12.59</v>
      </c>
      <c r="G19" s="71">
        <v>204.24</v>
      </c>
      <c r="H19" s="46" t="s">
        <v>266</v>
      </c>
    </row>
    <row r="20" spans="1:8" ht="26.25" thickBot="1">
      <c r="A20" s="114"/>
      <c r="B20" s="29" t="s">
        <v>267</v>
      </c>
      <c r="C20" s="48" t="s">
        <v>270</v>
      </c>
      <c r="D20" s="55">
        <v>15.68</v>
      </c>
      <c r="E20" s="55">
        <v>14.72</v>
      </c>
      <c r="F20" s="38">
        <v>75.739999999999995</v>
      </c>
      <c r="G20" s="55">
        <v>376.11</v>
      </c>
      <c r="H20" s="36" t="s">
        <v>269</v>
      </c>
    </row>
    <row r="21" spans="1:8" ht="13.5" thickBot="1">
      <c r="A21" s="114"/>
      <c r="B21" s="29" t="s">
        <v>268</v>
      </c>
      <c r="C21" s="36" t="s">
        <v>136</v>
      </c>
      <c r="D21" s="55">
        <v>0.33</v>
      </c>
      <c r="E21" s="72"/>
      <c r="F21" s="38">
        <v>22.66</v>
      </c>
      <c r="G21" s="55">
        <v>91.98</v>
      </c>
      <c r="H21" s="36" t="s">
        <v>175</v>
      </c>
    </row>
    <row r="22" spans="1:8" ht="15.75" customHeight="1" thickBot="1">
      <c r="A22" s="114"/>
      <c r="B22" s="29" t="s">
        <v>132</v>
      </c>
      <c r="C22" s="36" t="s">
        <v>200</v>
      </c>
      <c r="D22" s="55">
        <v>1.125</v>
      </c>
      <c r="E22" s="55">
        <v>5.0000000000000001E-3</v>
      </c>
      <c r="F22" s="38">
        <v>9.15</v>
      </c>
      <c r="G22" s="38">
        <v>80.81</v>
      </c>
      <c r="H22" s="36" t="s">
        <v>131</v>
      </c>
    </row>
    <row r="23" spans="1:8" ht="13.5" thickBot="1">
      <c r="A23" s="114"/>
      <c r="B23" s="29" t="s">
        <v>130</v>
      </c>
      <c r="C23" s="36" t="s">
        <v>151</v>
      </c>
      <c r="D23" s="55">
        <v>2.16</v>
      </c>
      <c r="E23" s="55">
        <v>0.38</v>
      </c>
      <c r="F23" s="38">
        <v>9.49</v>
      </c>
      <c r="G23" s="38">
        <v>63.5</v>
      </c>
      <c r="H23" s="36" t="s">
        <v>131</v>
      </c>
    </row>
    <row r="24" spans="1:8" ht="18" customHeight="1" thickBot="1">
      <c r="A24" s="115"/>
      <c r="B24" s="32" t="s">
        <v>181</v>
      </c>
      <c r="C24" s="36" t="s">
        <v>120</v>
      </c>
      <c r="D24" s="38">
        <v>5.6</v>
      </c>
      <c r="E24" s="73">
        <v>6.38</v>
      </c>
      <c r="F24" s="82">
        <v>8.18</v>
      </c>
      <c r="G24" s="82">
        <v>112.52</v>
      </c>
      <c r="H24" s="85">
        <v>272</v>
      </c>
    </row>
    <row r="25" spans="1:8" ht="13.5" thickBot="1">
      <c r="A25" s="33" t="s">
        <v>149</v>
      </c>
      <c r="B25" s="27"/>
      <c r="C25" s="67" t="s">
        <v>189</v>
      </c>
      <c r="D25" s="58">
        <f>SUM(D18:D24)</f>
        <v>42.085000000000001</v>
      </c>
      <c r="E25" s="58">
        <f>SUM(E18:E24)</f>
        <v>42.425000000000004</v>
      </c>
      <c r="F25" s="41">
        <f>SUM(F18:F24)</f>
        <v>145.57000000000002</v>
      </c>
      <c r="G25" s="75">
        <f>SUM(G18:G24)</f>
        <v>1055.96</v>
      </c>
      <c r="H25" s="50"/>
    </row>
    <row r="26" spans="1:8" ht="13.5" thickBot="1">
      <c r="A26" s="34" t="s">
        <v>150</v>
      </c>
      <c r="B26" s="27"/>
      <c r="C26" s="68" t="s">
        <v>208</v>
      </c>
      <c r="D26" s="58">
        <f>D16+D25</f>
        <v>63.855000000000004</v>
      </c>
      <c r="E26" s="61">
        <f>E16+E25</f>
        <v>64.775000000000006</v>
      </c>
      <c r="F26" s="42">
        <f>F16+F25</f>
        <v>268.95</v>
      </c>
      <c r="G26" s="75">
        <f>G16+G25</f>
        <v>1904.52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5"/>
    <mergeCell ref="A17:H17"/>
    <mergeCell ref="A18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H27"/>
  <sheetViews>
    <sheetView workbookViewId="0">
      <selection activeCell="L12" sqref="L12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165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184</v>
      </c>
      <c r="C9" s="28" t="s">
        <v>128</v>
      </c>
      <c r="D9" s="55">
        <v>0.8</v>
      </c>
      <c r="E9" s="55">
        <v>0.1</v>
      </c>
      <c r="F9" s="38">
        <v>3.3</v>
      </c>
      <c r="G9" s="55">
        <v>14</v>
      </c>
      <c r="H9" s="28">
        <v>246</v>
      </c>
    </row>
    <row r="10" spans="1:8" ht="16.5" customHeight="1" thickBot="1">
      <c r="A10" s="109"/>
      <c r="B10" s="29" t="s">
        <v>271</v>
      </c>
      <c r="C10" s="36" t="s">
        <v>128</v>
      </c>
      <c r="D10" s="55">
        <v>18.25</v>
      </c>
      <c r="E10" s="55">
        <v>20.72</v>
      </c>
      <c r="F10" s="38">
        <v>28.44</v>
      </c>
      <c r="G10" s="38">
        <v>293.31</v>
      </c>
      <c r="H10" s="28">
        <v>208</v>
      </c>
    </row>
    <row r="11" spans="1:8" ht="16.5" customHeight="1" thickBot="1">
      <c r="A11" s="109"/>
      <c r="B11" s="29" t="s">
        <v>134</v>
      </c>
      <c r="C11" s="28" t="s">
        <v>199</v>
      </c>
      <c r="D11" s="55">
        <v>3.84</v>
      </c>
      <c r="E11" s="55">
        <v>7.27</v>
      </c>
      <c r="F11" s="38">
        <v>27.95</v>
      </c>
      <c r="G11" s="38">
        <v>192.54</v>
      </c>
      <c r="H11" s="28">
        <v>241</v>
      </c>
    </row>
    <row r="12" spans="1:8" ht="18.75" customHeight="1" thickBot="1">
      <c r="A12" s="109"/>
      <c r="B12" s="29" t="s">
        <v>183</v>
      </c>
      <c r="C12" s="28" t="s">
        <v>120</v>
      </c>
      <c r="D12" s="38">
        <v>0.12</v>
      </c>
      <c r="E12" s="78"/>
      <c r="F12" s="38">
        <v>12.04</v>
      </c>
      <c r="G12" s="38">
        <v>48.64</v>
      </c>
      <c r="H12" s="28">
        <v>300</v>
      </c>
    </row>
    <row r="13" spans="1:8" ht="18" customHeight="1" thickBot="1">
      <c r="A13" s="109"/>
      <c r="B13" s="29" t="s">
        <v>130</v>
      </c>
      <c r="C13" s="36" t="s">
        <v>151</v>
      </c>
      <c r="D13" s="55">
        <v>2.16</v>
      </c>
      <c r="E13" s="55">
        <v>0.38</v>
      </c>
      <c r="F13" s="38">
        <v>9.49</v>
      </c>
      <c r="G13" s="38">
        <v>63.5</v>
      </c>
      <c r="H13" s="28" t="s">
        <v>131</v>
      </c>
    </row>
    <row r="14" spans="1:8" ht="15.75" customHeight="1" thickBot="1">
      <c r="A14" s="110"/>
      <c r="B14" s="29" t="s">
        <v>132</v>
      </c>
      <c r="C14" s="37">
        <v>2.7777777777777776E-2</v>
      </c>
      <c r="D14" s="55">
        <v>2.25</v>
      </c>
      <c r="E14" s="55">
        <v>0.01</v>
      </c>
      <c r="F14" s="38">
        <v>18.309999999999999</v>
      </c>
      <c r="G14" s="38">
        <v>161.62</v>
      </c>
      <c r="H14" s="28" t="s">
        <v>131</v>
      </c>
    </row>
    <row r="15" spans="1:8" ht="13.5" thickBot="1">
      <c r="A15" s="26" t="s">
        <v>148</v>
      </c>
      <c r="B15" s="27"/>
      <c r="C15" s="30">
        <v>630</v>
      </c>
      <c r="D15" s="77">
        <f>SUM(D9:D14)</f>
        <v>27.42</v>
      </c>
      <c r="E15" s="77">
        <f>SUM(E9:E14)</f>
        <v>28.48</v>
      </c>
      <c r="F15" s="40">
        <f>SUM(F9:F14)</f>
        <v>99.529999999999987</v>
      </c>
      <c r="G15" s="77">
        <f>SUM(G9:G14)</f>
        <v>773.61</v>
      </c>
      <c r="H15" s="27"/>
    </row>
    <row r="16" spans="1:8" ht="13.5" thickBot="1">
      <c r="A16" s="111" t="s">
        <v>215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229</v>
      </c>
      <c r="C17" s="36" t="s">
        <v>128</v>
      </c>
      <c r="D17" s="55">
        <v>1.42</v>
      </c>
      <c r="E17" s="55">
        <v>10.06</v>
      </c>
      <c r="F17" s="38">
        <v>16.28</v>
      </c>
      <c r="G17" s="38">
        <v>161.46</v>
      </c>
      <c r="H17" s="36" t="s">
        <v>230</v>
      </c>
    </row>
    <row r="18" spans="1:8" ht="25.5" customHeight="1" thickBot="1">
      <c r="A18" s="114"/>
      <c r="B18" s="31" t="s">
        <v>272</v>
      </c>
      <c r="C18" s="49" t="s">
        <v>211</v>
      </c>
      <c r="D18" s="70">
        <v>7.9</v>
      </c>
      <c r="E18" s="70">
        <v>6.66</v>
      </c>
      <c r="F18" s="71">
        <v>42.81</v>
      </c>
      <c r="G18" s="71">
        <v>111.11</v>
      </c>
      <c r="H18" s="46" t="s">
        <v>177</v>
      </c>
    </row>
    <row r="19" spans="1:8" ht="13.5" thickBot="1">
      <c r="A19" s="114"/>
      <c r="B19" s="29" t="s">
        <v>273</v>
      </c>
      <c r="C19" s="48" t="s">
        <v>128</v>
      </c>
      <c r="D19" s="55">
        <v>12.68</v>
      </c>
      <c r="E19" s="55">
        <v>11.72</v>
      </c>
      <c r="F19" s="38">
        <v>5.74</v>
      </c>
      <c r="G19" s="55">
        <v>229.75</v>
      </c>
      <c r="H19" s="36" t="s">
        <v>231</v>
      </c>
    </row>
    <row r="20" spans="1:8" ht="27" customHeight="1" thickBot="1">
      <c r="A20" s="114"/>
      <c r="B20" s="29" t="s">
        <v>214</v>
      </c>
      <c r="C20" s="36" t="s">
        <v>199</v>
      </c>
      <c r="D20" s="55">
        <v>6.62</v>
      </c>
      <c r="E20" s="55">
        <v>6.35</v>
      </c>
      <c r="F20" s="38">
        <v>42.39</v>
      </c>
      <c r="G20" s="38">
        <v>253.31</v>
      </c>
      <c r="H20" s="43">
        <v>227</v>
      </c>
    </row>
    <row r="21" spans="1:8" ht="26.25" thickBot="1">
      <c r="A21" s="114"/>
      <c r="B21" s="29" t="s">
        <v>135</v>
      </c>
      <c r="C21" s="36" t="s">
        <v>136</v>
      </c>
      <c r="D21" s="55">
        <v>0.56000000000000005</v>
      </c>
      <c r="E21" s="72"/>
      <c r="F21" s="38">
        <v>27.89</v>
      </c>
      <c r="G21" s="55">
        <v>113.79</v>
      </c>
      <c r="H21" s="36" t="s">
        <v>137</v>
      </c>
    </row>
    <row r="22" spans="1:8" ht="15.75" customHeight="1" thickBot="1">
      <c r="A22" s="114"/>
      <c r="B22" s="29" t="s">
        <v>132</v>
      </c>
      <c r="C22" s="36" t="s">
        <v>200</v>
      </c>
      <c r="D22" s="55">
        <v>2.25</v>
      </c>
      <c r="E22" s="55">
        <v>0.01</v>
      </c>
      <c r="F22" s="38">
        <v>18.309999999999999</v>
      </c>
      <c r="G22" s="38">
        <v>161.62</v>
      </c>
      <c r="H22" s="36" t="s">
        <v>131</v>
      </c>
    </row>
    <row r="23" spans="1:8" ht="13.5" thickBot="1">
      <c r="A23" s="114"/>
      <c r="B23" s="29" t="s">
        <v>130</v>
      </c>
      <c r="C23" s="36" t="s">
        <v>151</v>
      </c>
      <c r="D23" s="55">
        <v>2.16</v>
      </c>
      <c r="E23" s="55">
        <v>0.38</v>
      </c>
      <c r="F23" s="38">
        <v>9.49</v>
      </c>
      <c r="G23" s="38">
        <v>63.5</v>
      </c>
      <c r="H23" s="36" t="s">
        <v>131</v>
      </c>
    </row>
    <row r="24" spans="1:8" ht="18" customHeight="1" thickBot="1">
      <c r="A24" s="115"/>
      <c r="B24" s="32" t="s">
        <v>176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186</v>
      </c>
    </row>
    <row r="25" spans="1:8" ht="13.5" thickBot="1">
      <c r="A25" s="33" t="s">
        <v>149</v>
      </c>
      <c r="B25" s="27"/>
      <c r="C25" s="67" t="s">
        <v>182</v>
      </c>
      <c r="D25" s="58">
        <f>SUM(D17:D24)</f>
        <v>35.590000000000003</v>
      </c>
      <c r="E25" s="58">
        <f>SUM(E17:E24)</f>
        <v>35.380000000000003</v>
      </c>
      <c r="F25" s="41">
        <f>SUM(F17:F24)</f>
        <v>168.71000000000004</v>
      </c>
      <c r="G25" s="75">
        <f>SUM(G17:G24)</f>
        <v>1130.54</v>
      </c>
      <c r="H25" s="50"/>
    </row>
    <row r="26" spans="1:8" ht="13.5" thickBot="1">
      <c r="A26" s="34" t="s">
        <v>150</v>
      </c>
      <c r="B26" s="27"/>
      <c r="C26" s="68" t="s">
        <v>209</v>
      </c>
      <c r="D26" s="58">
        <f>D15+D25</f>
        <v>63.010000000000005</v>
      </c>
      <c r="E26" s="61">
        <f>E15+E25</f>
        <v>63.86</v>
      </c>
      <c r="F26" s="42">
        <f>F15+F25</f>
        <v>268.24</v>
      </c>
      <c r="G26" s="75">
        <f>G15+G25</f>
        <v>1904.15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4"/>
    <mergeCell ref="A16:H16"/>
    <mergeCell ref="A17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K12" sqref="K12"/>
    </sheetView>
  </sheetViews>
  <sheetFormatPr defaultRowHeight="12.75"/>
  <cols>
    <col min="2" max="2" width="15.5703125" customWidth="1"/>
  </cols>
  <sheetData>
    <row r="1" spans="1:8">
      <c r="A1" s="116" t="s">
        <v>205</v>
      </c>
      <c r="B1" s="117"/>
      <c r="C1" s="117"/>
      <c r="D1" s="117"/>
      <c r="E1" s="117"/>
      <c r="F1" s="117"/>
      <c r="G1" s="117"/>
      <c r="H1" s="117"/>
    </row>
    <row r="3" spans="1:8">
      <c r="A3" s="116"/>
      <c r="B3" s="96"/>
      <c r="C3" s="96"/>
      <c r="D3" s="96"/>
      <c r="E3" s="96"/>
      <c r="F3" s="96"/>
      <c r="G3" s="96"/>
      <c r="H3" s="96"/>
    </row>
    <row r="4" spans="1:8" ht="13.5" thickBot="1"/>
    <row r="5" spans="1:8" ht="26.25" thickBot="1">
      <c r="A5" s="63" t="s">
        <v>138</v>
      </c>
      <c r="B5" s="118" t="s">
        <v>139</v>
      </c>
      <c r="C5" s="120" t="s">
        <v>140</v>
      </c>
      <c r="D5" s="122" t="s">
        <v>141</v>
      </c>
      <c r="E5" s="123"/>
      <c r="F5" s="124"/>
      <c r="G5" s="125" t="s">
        <v>142</v>
      </c>
      <c r="H5" s="120" t="s">
        <v>143</v>
      </c>
    </row>
    <row r="6" spans="1:8" ht="26.25" thickBot="1">
      <c r="A6" s="64"/>
      <c r="B6" s="119"/>
      <c r="C6" s="121"/>
      <c r="D6" s="65" t="s">
        <v>144</v>
      </c>
      <c r="E6" s="65" t="s">
        <v>145</v>
      </c>
      <c r="F6" s="65" t="s">
        <v>146</v>
      </c>
      <c r="G6" s="126"/>
      <c r="H6" s="121"/>
    </row>
    <row r="7" spans="1:8" ht="13.5" thickBot="1">
      <c r="A7" s="66" t="s">
        <v>277</v>
      </c>
      <c r="B7" s="27"/>
      <c r="C7" s="27"/>
      <c r="D7" s="27"/>
      <c r="E7" s="27"/>
      <c r="F7" s="27"/>
      <c r="G7" s="27"/>
      <c r="H7" s="27"/>
    </row>
    <row r="8" spans="1:8" ht="26.25" thickBot="1">
      <c r="A8" s="108"/>
      <c r="B8" s="29" t="s">
        <v>282</v>
      </c>
      <c r="C8" s="28" t="s">
        <v>123</v>
      </c>
      <c r="D8" s="55">
        <v>9.1199999999999992</v>
      </c>
      <c r="E8" s="55">
        <v>6.62</v>
      </c>
      <c r="F8" s="38">
        <v>23.61</v>
      </c>
      <c r="G8" s="55">
        <v>210.13</v>
      </c>
      <c r="H8" s="28">
        <v>107</v>
      </c>
    </row>
    <row r="9" spans="1:8" ht="24" customHeight="1" thickBot="1">
      <c r="A9" s="109"/>
      <c r="B9" s="29" t="s">
        <v>251</v>
      </c>
      <c r="C9" s="36" t="s">
        <v>198</v>
      </c>
      <c r="D9" s="55">
        <v>4.6399999999999997</v>
      </c>
      <c r="E9" s="55">
        <v>5.7</v>
      </c>
      <c r="F9" s="38"/>
      <c r="G9" s="38">
        <v>72</v>
      </c>
      <c r="H9" s="28">
        <v>366</v>
      </c>
    </row>
    <row r="10" spans="1:8" ht="24.75" customHeight="1" thickBot="1">
      <c r="A10" s="109"/>
      <c r="B10" s="29" t="s">
        <v>279</v>
      </c>
      <c r="C10" s="28" t="s">
        <v>120</v>
      </c>
      <c r="D10" s="55">
        <v>3.77</v>
      </c>
      <c r="E10" s="55">
        <v>3.93</v>
      </c>
      <c r="F10" s="38">
        <v>48.95</v>
      </c>
      <c r="G10" s="38">
        <v>153.91999999999999</v>
      </c>
      <c r="H10" s="28">
        <v>269</v>
      </c>
    </row>
    <row r="11" spans="1:8" ht="13.5" thickBot="1">
      <c r="A11" s="109"/>
      <c r="B11" s="29" t="s">
        <v>122</v>
      </c>
      <c r="C11" s="28" t="s">
        <v>120</v>
      </c>
      <c r="D11" s="38"/>
      <c r="E11" s="78"/>
      <c r="F11" s="38">
        <v>22</v>
      </c>
      <c r="G11" s="38">
        <v>93</v>
      </c>
      <c r="H11" s="28"/>
    </row>
    <row r="12" spans="1:8" ht="21.75" customHeight="1" thickBot="1">
      <c r="A12" s="109"/>
      <c r="B12" s="29" t="s">
        <v>130</v>
      </c>
      <c r="C12" s="36" t="s">
        <v>151</v>
      </c>
      <c r="D12" s="55">
        <v>2.16</v>
      </c>
      <c r="E12" s="55">
        <v>0.38</v>
      </c>
      <c r="F12" s="38">
        <v>9.49</v>
      </c>
      <c r="G12" s="38">
        <v>63.5</v>
      </c>
      <c r="H12" s="28" t="s">
        <v>131</v>
      </c>
    </row>
    <row r="13" spans="1:8" ht="13.5" thickBot="1">
      <c r="A13" s="110"/>
      <c r="B13" s="29" t="s">
        <v>132</v>
      </c>
      <c r="C13" s="37">
        <v>2.7777777777777776E-2</v>
      </c>
      <c r="D13" s="55">
        <v>2.25</v>
      </c>
      <c r="E13" s="55">
        <v>0.01</v>
      </c>
      <c r="F13" s="38">
        <v>18.309999999999999</v>
      </c>
      <c r="G13" s="38">
        <v>161.62</v>
      </c>
      <c r="H13" s="28" t="s">
        <v>131</v>
      </c>
    </row>
    <row r="14" spans="1:8" ht="13.5" thickBot="1">
      <c r="A14" s="26" t="s">
        <v>148</v>
      </c>
      <c r="B14" s="27"/>
      <c r="C14" s="30">
        <v>630</v>
      </c>
      <c r="D14" s="77">
        <f>SUM(D8:D13)</f>
        <v>21.939999999999998</v>
      </c>
      <c r="E14" s="77">
        <f>SUM(E8:E13)</f>
        <v>16.64</v>
      </c>
      <c r="F14" s="40">
        <f>SUM(F8:F13)</f>
        <v>122.36</v>
      </c>
      <c r="G14" s="77">
        <f>SUM(G8:G13)</f>
        <v>754.17</v>
      </c>
      <c r="H14" s="27"/>
    </row>
    <row r="15" spans="1:8" ht="13.5" thickBot="1">
      <c r="A15" s="111" t="s">
        <v>215</v>
      </c>
      <c r="B15" s="112"/>
      <c r="C15" s="112"/>
      <c r="D15" s="112"/>
      <c r="E15" s="112"/>
      <c r="F15" s="112"/>
      <c r="G15" s="112"/>
      <c r="H15" s="112"/>
    </row>
    <row r="16" spans="1:8" ht="18.75" customHeight="1" thickBot="1">
      <c r="A16" s="113"/>
      <c r="B16" s="29" t="s">
        <v>245</v>
      </c>
      <c r="C16" s="36" t="s">
        <v>128</v>
      </c>
      <c r="D16" s="55">
        <v>1.26</v>
      </c>
      <c r="E16" s="48" t="s">
        <v>246</v>
      </c>
      <c r="F16" s="36" t="s">
        <v>247</v>
      </c>
      <c r="G16" s="36" t="s">
        <v>248</v>
      </c>
      <c r="H16" s="36" t="s">
        <v>224</v>
      </c>
    </row>
    <row r="17" spans="1:8" ht="48" customHeight="1" thickBot="1">
      <c r="A17" s="114"/>
      <c r="B17" s="31" t="s">
        <v>216</v>
      </c>
      <c r="C17" s="49" t="s">
        <v>211</v>
      </c>
      <c r="D17" s="57">
        <v>7.09</v>
      </c>
      <c r="E17" s="57">
        <v>11.33</v>
      </c>
      <c r="F17" s="45">
        <v>16.64</v>
      </c>
      <c r="G17" s="45">
        <v>368.83</v>
      </c>
      <c r="H17" s="46" t="s">
        <v>133</v>
      </c>
    </row>
    <row r="18" spans="1:8" ht="13.5" thickBot="1">
      <c r="A18" s="114"/>
      <c r="B18" s="29" t="s">
        <v>169</v>
      </c>
      <c r="C18" s="48" t="s">
        <v>170</v>
      </c>
      <c r="D18" s="55">
        <v>14.69</v>
      </c>
      <c r="E18" s="56">
        <v>22.24</v>
      </c>
      <c r="F18" s="43">
        <v>24.7</v>
      </c>
      <c r="G18" s="48" t="s">
        <v>171</v>
      </c>
      <c r="H18" s="36" t="s">
        <v>172</v>
      </c>
    </row>
    <row r="19" spans="1:8" ht="15" customHeight="1" thickBot="1">
      <c r="A19" s="114"/>
      <c r="B19" s="29" t="s">
        <v>173</v>
      </c>
      <c r="C19" s="36" t="s">
        <v>199</v>
      </c>
      <c r="D19" s="56">
        <v>11.48</v>
      </c>
      <c r="E19" s="56">
        <v>13.51</v>
      </c>
      <c r="F19" s="43">
        <v>54</v>
      </c>
      <c r="G19" s="43">
        <v>386.96</v>
      </c>
      <c r="H19" s="43">
        <v>219</v>
      </c>
    </row>
    <row r="20" spans="1:8" ht="19.5" customHeight="1" thickBot="1">
      <c r="A20" s="114"/>
      <c r="B20" s="29" t="s">
        <v>174</v>
      </c>
      <c r="C20" s="36" t="s">
        <v>136</v>
      </c>
      <c r="D20" s="56">
        <v>0.33</v>
      </c>
      <c r="E20" s="50"/>
      <c r="F20" s="43">
        <v>22.66</v>
      </c>
      <c r="G20" s="56">
        <v>297.98</v>
      </c>
      <c r="H20" s="36" t="s">
        <v>175</v>
      </c>
    </row>
    <row r="21" spans="1:8" ht="13.5" thickBot="1">
      <c r="A21" s="114"/>
      <c r="B21" s="29" t="s">
        <v>132</v>
      </c>
      <c r="C21" s="36" t="s">
        <v>200</v>
      </c>
      <c r="D21" s="56">
        <v>2.25</v>
      </c>
      <c r="E21" s="56">
        <v>0.01</v>
      </c>
      <c r="F21" s="43">
        <v>18.309999999999999</v>
      </c>
      <c r="G21" s="43">
        <v>161.62</v>
      </c>
      <c r="H21" s="36" t="s">
        <v>131</v>
      </c>
    </row>
    <row r="22" spans="1:8" ht="20.25" customHeight="1" thickBot="1">
      <c r="A22" s="114"/>
      <c r="B22" s="29" t="s">
        <v>130</v>
      </c>
      <c r="C22" s="36" t="s">
        <v>151</v>
      </c>
      <c r="D22" s="56">
        <v>2.16</v>
      </c>
      <c r="E22" s="56">
        <v>0.38</v>
      </c>
      <c r="F22" s="43">
        <v>9.49</v>
      </c>
      <c r="G22" s="43">
        <v>63.5</v>
      </c>
      <c r="H22" s="36" t="s">
        <v>131</v>
      </c>
    </row>
    <row r="23" spans="1:8" ht="13.5" thickBot="1">
      <c r="A23" s="115"/>
      <c r="B23" s="32" t="s">
        <v>176</v>
      </c>
      <c r="C23" s="36" t="s">
        <v>120</v>
      </c>
      <c r="D23" s="38">
        <v>2</v>
      </c>
      <c r="E23" s="51" t="s">
        <v>274</v>
      </c>
      <c r="F23" s="85" t="s">
        <v>275</v>
      </c>
      <c r="G23" s="85" t="s">
        <v>276</v>
      </c>
      <c r="H23" s="85" t="s">
        <v>186</v>
      </c>
    </row>
    <row r="24" spans="1:8" ht="13.5" thickBot="1">
      <c r="A24" s="33" t="s">
        <v>149</v>
      </c>
      <c r="B24" s="27"/>
      <c r="C24" s="67" t="s">
        <v>182</v>
      </c>
      <c r="D24" s="58">
        <f>SUM(D16:D23)</f>
        <v>41.259999999999991</v>
      </c>
      <c r="E24" s="52">
        <f>SUM(E16:E23)</f>
        <v>47.47</v>
      </c>
      <c r="F24" s="41">
        <f>SUM(F16:F23)</f>
        <v>145.80000000000001</v>
      </c>
      <c r="G24" s="53">
        <f>SUM(G16:G23)</f>
        <v>1278.8899999999999</v>
      </c>
      <c r="H24" s="50"/>
    </row>
    <row r="25" spans="1:8" ht="13.5" thickBot="1">
      <c r="A25" s="34" t="s">
        <v>150</v>
      </c>
      <c r="B25" s="27"/>
      <c r="C25" s="68" t="s">
        <v>209</v>
      </c>
      <c r="D25" s="58">
        <f>D14+D24</f>
        <v>63.199999999999989</v>
      </c>
      <c r="E25" s="61">
        <f>E14+E24</f>
        <v>64.11</v>
      </c>
      <c r="F25" s="42">
        <f>F14+F24</f>
        <v>268.16000000000003</v>
      </c>
      <c r="G25" s="75">
        <f>G14+G24</f>
        <v>2033.06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8:A13"/>
    <mergeCell ref="A15:H15"/>
    <mergeCell ref="A16:A23"/>
    <mergeCell ref="A1:H1"/>
    <mergeCell ref="A3:H3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M1" sqref="M1"/>
    </sheetView>
  </sheetViews>
  <sheetFormatPr defaultRowHeight="12.75"/>
  <cols>
    <col min="2" max="2" width="14" customWidth="1"/>
  </cols>
  <sheetData>
    <row r="1" spans="1:8">
      <c r="A1" s="116" t="s">
        <v>205</v>
      </c>
      <c r="B1" s="117"/>
      <c r="C1" s="117"/>
      <c r="D1" s="117"/>
      <c r="E1" s="117"/>
      <c r="F1" s="117"/>
      <c r="G1" s="117"/>
      <c r="H1" s="117"/>
    </row>
    <row r="3" spans="1:8">
      <c r="A3" s="116"/>
      <c r="B3" s="96"/>
      <c r="C3" s="96"/>
      <c r="D3" s="96"/>
      <c r="E3" s="96"/>
      <c r="F3" s="96"/>
      <c r="G3" s="96"/>
      <c r="H3" s="96"/>
    </row>
    <row r="4" spans="1:8" ht="13.5" thickBot="1"/>
    <row r="5" spans="1:8" ht="26.25" thickBot="1">
      <c r="A5" s="63" t="s">
        <v>138</v>
      </c>
      <c r="B5" s="118" t="s">
        <v>139</v>
      </c>
      <c r="C5" s="120" t="s">
        <v>140</v>
      </c>
      <c r="D5" s="122" t="s">
        <v>141</v>
      </c>
      <c r="E5" s="123"/>
      <c r="F5" s="124"/>
      <c r="G5" s="125" t="s">
        <v>142</v>
      </c>
      <c r="H5" s="120" t="s">
        <v>143</v>
      </c>
    </row>
    <row r="6" spans="1:8" ht="26.25" thickBot="1">
      <c r="A6" s="64"/>
      <c r="B6" s="119"/>
      <c r="C6" s="121"/>
      <c r="D6" s="65" t="s">
        <v>144</v>
      </c>
      <c r="E6" s="65" t="s">
        <v>145</v>
      </c>
      <c r="F6" s="65" t="s">
        <v>146</v>
      </c>
      <c r="G6" s="126"/>
      <c r="H6" s="121"/>
    </row>
    <row r="7" spans="1:8" ht="13.5" thickBot="1">
      <c r="A7" s="66" t="s">
        <v>280</v>
      </c>
      <c r="B7" s="27"/>
      <c r="C7" s="27"/>
      <c r="D7" s="27"/>
      <c r="E7" s="27"/>
      <c r="F7" s="27"/>
      <c r="G7" s="27"/>
      <c r="H7" s="27"/>
    </row>
    <row r="8" spans="1:8" ht="39" thickBot="1">
      <c r="A8" s="108"/>
      <c r="B8" s="29" t="s">
        <v>281</v>
      </c>
      <c r="C8" s="28" t="s">
        <v>199</v>
      </c>
      <c r="D8" s="55">
        <v>6.12</v>
      </c>
      <c r="E8" s="55">
        <v>9.5</v>
      </c>
      <c r="F8" s="38">
        <v>33.659999999999997</v>
      </c>
      <c r="G8" s="55">
        <v>262.8</v>
      </c>
      <c r="H8" s="28">
        <v>124</v>
      </c>
    </row>
    <row r="9" spans="1:8" ht="26.25" thickBot="1">
      <c r="A9" s="109"/>
      <c r="B9" s="29" t="s">
        <v>167</v>
      </c>
      <c r="C9" s="36" t="s">
        <v>120</v>
      </c>
      <c r="D9" s="55">
        <v>1.4</v>
      </c>
      <c r="E9" s="55">
        <v>1.6</v>
      </c>
      <c r="F9" s="38">
        <v>17.350000000000001</v>
      </c>
      <c r="G9" s="38">
        <v>89.32</v>
      </c>
      <c r="H9" s="28">
        <v>287</v>
      </c>
    </row>
    <row r="10" spans="1:8" ht="13.5" thickBot="1">
      <c r="A10" s="109"/>
      <c r="B10" s="29" t="s">
        <v>122</v>
      </c>
      <c r="C10" s="28" t="s">
        <v>120</v>
      </c>
      <c r="D10" s="38"/>
      <c r="E10" s="78"/>
      <c r="F10" s="38">
        <v>22</v>
      </c>
      <c r="G10" s="38">
        <v>93</v>
      </c>
      <c r="H10" s="28"/>
    </row>
    <row r="11" spans="1:8" ht="27.75" customHeight="1" thickBot="1">
      <c r="A11" s="109"/>
      <c r="B11" s="29" t="s">
        <v>130</v>
      </c>
      <c r="C11" s="36" t="s">
        <v>151</v>
      </c>
      <c r="D11" s="55">
        <v>2.16</v>
      </c>
      <c r="E11" s="55">
        <v>0.38</v>
      </c>
      <c r="F11" s="38">
        <v>9.49</v>
      </c>
      <c r="G11" s="38">
        <v>63.5</v>
      </c>
      <c r="H11" s="28" t="s">
        <v>131</v>
      </c>
    </row>
    <row r="12" spans="1:8" ht="13.5" thickBot="1">
      <c r="A12" s="110"/>
      <c r="B12" s="29" t="s">
        <v>132</v>
      </c>
      <c r="C12" s="37">
        <v>2.7777777777777776E-2</v>
      </c>
      <c r="D12" s="55">
        <v>2.25</v>
      </c>
      <c r="E12" s="55">
        <v>0.01</v>
      </c>
      <c r="F12" s="38">
        <v>18.309999999999999</v>
      </c>
      <c r="G12" s="38">
        <v>161.62</v>
      </c>
      <c r="H12" s="28" t="s">
        <v>131</v>
      </c>
    </row>
    <row r="13" spans="1:8" ht="13.5" thickBot="1">
      <c r="A13" s="26" t="s">
        <v>148</v>
      </c>
      <c r="B13" s="27"/>
      <c r="C13" s="30">
        <v>630</v>
      </c>
      <c r="D13" s="77">
        <f>SUM(D8:D12)</f>
        <v>11.93</v>
      </c>
      <c r="E13" s="77">
        <f>SUM(E8:E12)</f>
        <v>11.49</v>
      </c>
      <c r="F13" s="40">
        <f>SUM(F8:F12)</f>
        <v>100.80999999999999</v>
      </c>
      <c r="G13" s="77">
        <f>SUM(G8:G12)</f>
        <v>670.24</v>
      </c>
      <c r="H13" s="27"/>
    </row>
    <row r="14" spans="1:8" ht="13.5" thickBot="1">
      <c r="A14" s="111" t="s">
        <v>215</v>
      </c>
      <c r="B14" s="112"/>
      <c r="C14" s="112"/>
      <c r="D14" s="112"/>
      <c r="E14" s="112"/>
      <c r="F14" s="112"/>
      <c r="G14" s="112"/>
      <c r="H14" s="112"/>
    </row>
    <row r="15" spans="1:8" ht="39" thickBot="1">
      <c r="A15" s="113"/>
      <c r="B15" s="29" t="s">
        <v>253</v>
      </c>
      <c r="C15" s="36" t="s">
        <v>128</v>
      </c>
      <c r="D15" s="55">
        <v>0.84</v>
      </c>
      <c r="E15" s="55">
        <v>5.0599999999999996</v>
      </c>
      <c r="F15" s="38">
        <v>5.32</v>
      </c>
      <c r="G15" s="38">
        <v>70.02</v>
      </c>
      <c r="H15" s="36" t="s">
        <v>243</v>
      </c>
    </row>
    <row r="16" spans="1:8" ht="39" thickBot="1">
      <c r="A16" s="114"/>
      <c r="B16" s="31" t="s">
        <v>254</v>
      </c>
      <c r="C16" s="49" t="s">
        <v>211</v>
      </c>
      <c r="D16" s="70">
        <v>11.24</v>
      </c>
      <c r="E16" s="70">
        <v>11.3</v>
      </c>
      <c r="F16" s="71">
        <v>32.380000000000003</v>
      </c>
      <c r="G16" s="71">
        <v>212.6</v>
      </c>
      <c r="H16" s="46" t="s">
        <v>185</v>
      </c>
    </row>
    <row r="17" spans="1:8" ht="13.5" thickBot="1">
      <c r="A17" s="114"/>
      <c r="B17" s="29" t="s">
        <v>178</v>
      </c>
      <c r="C17" s="48" t="s">
        <v>217</v>
      </c>
      <c r="D17" s="55">
        <v>24.33</v>
      </c>
      <c r="E17" s="55">
        <v>30.69</v>
      </c>
      <c r="F17" s="38">
        <v>52.71</v>
      </c>
      <c r="G17" s="55">
        <v>395.37</v>
      </c>
      <c r="H17" s="36" t="s">
        <v>255</v>
      </c>
    </row>
    <row r="18" spans="1:8" ht="26.25" thickBot="1">
      <c r="A18" s="114"/>
      <c r="B18" s="29" t="s">
        <v>174</v>
      </c>
      <c r="C18" s="36" t="s">
        <v>120</v>
      </c>
      <c r="D18" s="55">
        <v>0.33</v>
      </c>
      <c r="E18" s="72"/>
      <c r="F18" s="38">
        <v>22.66</v>
      </c>
      <c r="G18" s="55">
        <v>91.98</v>
      </c>
      <c r="H18" s="36" t="s">
        <v>175</v>
      </c>
    </row>
    <row r="19" spans="1:8" ht="13.5" thickBot="1">
      <c r="A19" s="114"/>
      <c r="B19" s="29" t="s">
        <v>132</v>
      </c>
      <c r="C19" s="36" t="s">
        <v>200</v>
      </c>
      <c r="D19" s="55">
        <v>1.125</v>
      </c>
      <c r="E19" s="55">
        <v>5.0000000000000001E-3</v>
      </c>
      <c r="F19" s="38">
        <v>9.15</v>
      </c>
      <c r="G19" s="38">
        <v>280.81</v>
      </c>
      <c r="H19" s="36" t="s">
        <v>131</v>
      </c>
    </row>
    <row r="20" spans="1:8" ht="26.25" thickBot="1">
      <c r="A20" s="114"/>
      <c r="B20" s="29" t="s">
        <v>130</v>
      </c>
      <c r="C20" s="36" t="s">
        <v>151</v>
      </c>
      <c r="D20" s="55">
        <v>2.16</v>
      </c>
      <c r="E20" s="55">
        <v>0.38</v>
      </c>
      <c r="F20" s="38">
        <v>9.49</v>
      </c>
      <c r="G20" s="38">
        <v>63.5</v>
      </c>
      <c r="H20" s="36" t="s">
        <v>131</v>
      </c>
    </row>
    <row r="21" spans="1:8" ht="13.5" thickBot="1">
      <c r="A21" s="114"/>
      <c r="B21" s="32" t="s">
        <v>176</v>
      </c>
      <c r="C21" s="36" t="s">
        <v>120</v>
      </c>
      <c r="D21" s="38">
        <v>2</v>
      </c>
      <c r="E21" s="73">
        <v>0.2</v>
      </c>
      <c r="F21" s="82">
        <v>5.8</v>
      </c>
      <c r="G21" s="82">
        <v>36</v>
      </c>
      <c r="H21" s="85" t="s">
        <v>186</v>
      </c>
    </row>
    <row r="22" spans="1:8" ht="13.5" thickBot="1">
      <c r="A22" s="115"/>
      <c r="B22" s="32"/>
      <c r="C22" s="36"/>
      <c r="D22" s="38"/>
      <c r="E22" s="73"/>
      <c r="F22" s="82"/>
      <c r="G22" s="82"/>
      <c r="H22" s="85"/>
    </row>
    <row r="23" spans="1:8" ht="13.5" thickBot="1">
      <c r="A23" s="33" t="s">
        <v>149</v>
      </c>
      <c r="B23" s="27"/>
      <c r="C23" s="67" t="s">
        <v>182</v>
      </c>
      <c r="D23" s="58">
        <f>SUM(D15:D22)</f>
        <v>42.024999999999991</v>
      </c>
      <c r="E23" s="58">
        <f>SUM(E15:E22)</f>
        <v>47.635000000000005</v>
      </c>
      <c r="F23" s="41">
        <f>SUM(F15:F22)</f>
        <v>137.51000000000002</v>
      </c>
      <c r="G23" s="75">
        <f>SUM(G15:G22)</f>
        <v>1150.28</v>
      </c>
      <c r="H23" s="50"/>
    </row>
    <row r="24" spans="1:8" ht="13.5" thickBot="1">
      <c r="A24" s="34" t="s">
        <v>150</v>
      </c>
      <c r="B24" s="27"/>
      <c r="C24" s="68" t="s">
        <v>209</v>
      </c>
      <c r="D24" s="58">
        <f>D13+D23</f>
        <v>53.954999999999991</v>
      </c>
      <c r="E24" s="61">
        <f>E13+E23</f>
        <v>59.125000000000007</v>
      </c>
      <c r="F24" s="42">
        <f>F13+F23</f>
        <v>238.32</v>
      </c>
      <c r="G24" s="75">
        <f>G13+G23</f>
        <v>1820.52</v>
      </c>
      <c r="H24" s="50"/>
    </row>
    <row r="25" spans="1:8">
      <c r="A25" s="35"/>
      <c r="B25" s="35"/>
      <c r="C25" s="35"/>
      <c r="D25" s="54"/>
      <c r="E25" s="54"/>
      <c r="F25" s="35"/>
      <c r="G25" s="35"/>
      <c r="H25" s="35"/>
    </row>
  </sheetData>
  <mergeCells count="10">
    <mergeCell ref="A8:A12"/>
    <mergeCell ref="A14:H14"/>
    <mergeCell ref="A15:A22"/>
    <mergeCell ref="A1:H1"/>
    <mergeCell ref="A3:H3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I39"/>
  <sheetViews>
    <sheetView topLeftCell="A6" zoomScale="120" zoomScaleNormal="120" workbookViewId="0">
      <selection activeCell="I7" sqref="I7"/>
    </sheetView>
  </sheetViews>
  <sheetFormatPr defaultRowHeight="12.75"/>
  <cols>
    <col min="2" max="2" width="16" customWidth="1"/>
    <col min="6" max="6" width="10.140625" customWidth="1"/>
    <col min="8" max="8" width="10.28515625" customWidth="1"/>
  </cols>
  <sheetData>
    <row r="2" spans="1:9">
      <c r="F2" s="35" t="s">
        <v>154</v>
      </c>
      <c r="G2" s="35"/>
      <c r="H2" s="35"/>
      <c r="I2" s="35"/>
    </row>
    <row r="3" spans="1:9">
      <c r="F3" s="35" t="s">
        <v>155</v>
      </c>
      <c r="G3" s="35"/>
      <c r="H3" s="35"/>
      <c r="I3" s="35"/>
    </row>
    <row r="4" spans="1:9">
      <c r="F4" s="35" t="s">
        <v>156</v>
      </c>
      <c r="G4" s="35"/>
      <c r="H4" s="35"/>
      <c r="I4" s="35"/>
    </row>
    <row r="5" spans="1:9">
      <c r="F5" s="35" t="s">
        <v>157</v>
      </c>
      <c r="G5" s="35"/>
      <c r="H5" s="35"/>
      <c r="I5" s="35"/>
    </row>
    <row r="11" spans="1:9" s="35" customFormat="1" ht="25.5" customHeight="1">
      <c r="A11" s="62"/>
      <c r="B11" s="106"/>
      <c r="C11" s="106"/>
      <c r="D11" s="106"/>
      <c r="E11" s="106"/>
      <c r="F11" s="106"/>
      <c r="G11" s="106"/>
      <c r="H11" s="62"/>
    </row>
    <row r="12" spans="1:9" s="35" customFormat="1">
      <c r="A12" s="62"/>
      <c r="B12" s="106" t="s">
        <v>197</v>
      </c>
      <c r="C12" s="106"/>
      <c r="D12" s="106"/>
      <c r="E12" s="106"/>
      <c r="F12" s="106"/>
      <c r="G12" s="107"/>
      <c r="H12" s="62"/>
    </row>
    <row r="13" spans="1:9" s="35" customFormat="1">
      <c r="A13" s="62"/>
      <c r="B13" s="62"/>
      <c r="C13" s="62"/>
      <c r="D13" s="62"/>
      <c r="E13" s="62"/>
      <c r="F13" s="62"/>
      <c r="G13" s="62"/>
      <c r="H13" s="62"/>
    </row>
    <row r="14" spans="1:9" s="35" customFormat="1" ht="28.5" customHeight="1">
      <c r="A14" s="116" t="s">
        <v>153</v>
      </c>
      <c r="B14" s="117"/>
      <c r="C14" s="117"/>
      <c r="D14" s="117"/>
      <c r="E14" s="117"/>
      <c r="F14" s="117"/>
      <c r="G14" s="117"/>
      <c r="H14" s="117"/>
    </row>
    <row r="16" spans="1:9">
      <c r="A16" s="116"/>
      <c r="B16" s="96"/>
      <c r="C16" s="96"/>
      <c r="D16" s="96"/>
      <c r="E16" s="96"/>
      <c r="F16" s="96"/>
      <c r="G16" s="96"/>
      <c r="H16" s="96"/>
    </row>
    <row r="17" spans="1:8" ht="13.5" thickBot="1"/>
    <row r="18" spans="1:8" ht="26.25" thickBot="1">
      <c r="A18" s="63" t="s">
        <v>138</v>
      </c>
      <c r="B18" s="118" t="s">
        <v>139</v>
      </c>
      <c r="C18" s="120" t="s">
        <v>140</v>
      </c>
      <c r="D18" s="122" t="s">
        <v>141</v>
      </c>
      <c r="E18" s="123"/>
      <c r="F18" s="124"/>
      <c r="G18" s="125" t="s">
        <v>142</v>
      </c>
      <c r="H18" s="120" t="s">
        <v>143</v>
      </c>
    </row>
    <row r="19" spans="1:8" ht="13.5" thickBot="1">
      <c r="A19" s="64"/>
      <c r="B19" s="119"/>
      <c r="C19" s="121"/>
      <c r="D19" s="65" t="s">
        <v>144</v>
      </c>
      <c r="E19" s="65" t="s">
        <v>145</v>
      </c>
      <c r="F19" s="65" t="s">
        <v>146</v>
      </c>
      <c r="G19" s="126"/>
      <c r="H19" s="121"/>
    </row>
    <row r="20" spans="1:8" ht="13.5" thickBot="1">
      <c r="A20" s="26" t="s">
        <v>147</v>
      </c>
      <c r="B20" s="27"/>
      <c r="C20" s="27"/>
      <c r="D20" s="27"/>
      <c r="E20" s="27"/>
      <c r="F20" s="27"/>
      <c r="G20" s="27"/>
      <c r="H20" s="27"/>
    </row>
    <row r="21" spans="1:8" ht="25.5" customHeight="1" thickBot="1">
      <c r="A21" s="108"/>
      <c r="B21" s="29" t="s">
        <v>278</v>
      </c>
      <c r="C21" s="28" t="s">
        <v>123</v>
      </c>
      <c r="D21" s="39">
        <v>6.55</v>
      </c>
      <c r="E21" s="39">
        <v>8.33</v>
      </c>
      <c r="F21" s="38">
        <v>20.09</v>
      </c>
      <c r="G21" s="39">
        <v>241.11</v>
      </c>
      <c r="H21" s="28">
        <v>114</v>
      </c>
    </row>
    <row r="22" spans="1:8" ht="13.5" thickBot="1">
      <c r="A22" s="109"/>
      <c r="B22" s="29" t="s">
        <v>124</v>
      </c>
      <c r="C22" s="36" t="s">
        <v>198</v>
      </c>
      <c r="D22" s="39">
        <v>4.6399999999999997</v>
      </c>
      <c r="E22" s="39">
        <v>5.7</v>
      </c>
      <c r="F22" s="43">
        <v>0</v>
      </c>
      <c r="G22" s="38">
        <v>72</v>
      </c>
      <c r="H22" s="28" t="s">
        <v>125</v>
      </c>
    </row>
    <row r="23" spans="1:8" ht="13.5" thickBot="1">
      <c r="A23" s="109"/>
      <c r="B23" s="29" t="s">
        <v>126</v>
      </c>
      <c r="C23" s="28" t="s">
        <v>120</v>
      </c>
      <c r="D23" s="44">
        <v>3.77</v>
      </c>
      <c r="E23" s="44">
        <v>3.93</v>
      </c>
      <c r="F23" s="43">
        <v>48.95</v>
      </c>
      <c r="G23" s="43">
        <v>153.91999999999999</v>
      </c>
      <c r="H23" s="28" t="s">
        <v>127</v>
      </c>
    </row>
    <row r="24" spans="1:8" ht="13.5" thickBot="1">
      <c r="A24" s="109"/>
      <c r="B24" s="29" t="s">
        <v>122</v>
      </c>
      <c r="C24" s="28" t="s">
        <v>120</v>
      </c>
      <c r="D24" s="43"/>
      <c r="E24" s="60"/>
      <c r="F24" s="43">
        <v>22</v>
      </c>
      <c r="G24" s="43">
        <v>93</v>
      </c>
      <c r="H24" s="28" t="s">
        <v>129</v>
      </c>
    </row>
    <row r="25" spans="1:8" ht="13.5" thickBot="1">
      <c r="A25" s="109"/>
      <c r="B25" s="29" t="s">
        <v>130</v>
      </c>
      <c r="C25" s="36" t="s">
        <v>151</v>
      </c>
      <c r="D25" s="44">
        <v>2.54</v>
      </c>
      <c r="E25" s="44">
        <v>0.5</v>
      </c>
      <c r="F25" s="43">
        <v>19.57</v>
      </c>
      <c r="G25" s="43">
        <v>84.66</v>
      </c>
      <c r="H25" s="28" t="s">
        <v>131</v>
      </c>
    </row>
    <row r="26" spans="1:8" ht="13.5" thickBot="1">
      <c r="A26" s="110"/>
      <c r="B26" s="29" t="s">
        <v>132</v>
      </c>
      <c r="C26" s="37">
        <v>2.7777777777777776E-2</v>
      </c>
      <c r="D26" s="44">
        <v>2.58</v>
      </c>
      <c r="E26" s="44">
        <v>0.39</v>
      </c>
      <c r="F26" s="43">
        <v>16.84</v>
      </c>
      <c r="G26" s="43">
        <v>83.52</v>
      </c>
      <c r="H26" s="28" t="s">
        <v>131</v>
      </c>
    </row>
    <row r="27" spans="1:8" ht="13.5" thickBot="1">
      <c r="A27" s="26" t="s">
        <v>148</v>
      </c>
      <c r="B27" s="27"/>
      <c r="C27" s="30">
        <v>640</v>
      </c>
      <c r="D27" s="59">
        <f>D21+D22+D23+D24+D25+D26</f>
        <v>20.079999999999998</v>
      </c>
      <c r="E27" s="59">
        <f>E21+E22+E23+E24+E25+E26</f>
        <v>18.850000000000001</v>
      </c>
      <c r="F27" s="40">
        <f>F21+F22+F23+F24+F25+F26</f>
        <v>127.45000000000002</v>
      </c>
      <c r="G27" s="59">
        <f>G21+G22+G23+G24+G25+G26</f>
        <v>728.20999999999992</v>
      </c>
      <c r="H27" s="27"/>
    </row>
    <row r="28" spans="1:8" ht="13.5" thickBot="1">
      <c r="A28" s="111" t="s">
        <v>215</v>
      </c>
      <c r="B28" s="112"/>
      <c r="C28" s="112"/>
      <c r="D28" s="112"/>
      <c r="E28" s="112"/>
      <c r="F28" s="112"/>
      <c r="G28" s="112"/>
      <c r="H28" s="112"/>
    </row>
    <row r="29" spans="1:8" ht="51.75" thickBot="1">
      <c r="A29" s="113"/>
      <c r="B29" s="29" t="s">
        <v>239</v>
      </c>
      <c r="C29" s="36" t="s">
        <v>128</v>
      </c>
      <c r="D29" s="55">
        <v>0.84</v>
      </c>
      <c r="E29" s="48" t="s">
        <v>240</v>
      </c>
      <c r="F29" s="36" t="s">
        <v>241</v>
      </c>
      <c r="G29" s="36" t="s">
        <v>242</v>
      </c>
      <c r="H29" s="36" t="s">
        <v>243</v>
      </c>
    </row>
    <row r="30" spans="1:8" ht="39.75" customHeight="1" thickBot="1">
      <c r="A30" s="114"/>
      <c r="B30" s="31" t="s">
        <v>210</v>
      </c>
      <c r="C30" s="49" t="s">
        <v>211</v>
      </c>
      <c r="D30" s="57">
        <v>15.03</v>
      </c>
      <c r="E30" s="57">
        <v>11.3</v>
      </c>
      <c r="F30" s="45">
        <v>32.380000000000003</v>
      </c>
      <c r="G30" s="45">
        <v>258.39999999999998</v>
      </c>
      <c r="H30" s="46" t="s">
        <v>185</v>
      </c>
    </row>
    <row r="31" spans="1:8" ht="13.5" thickBot="1">
      <c r="A31" s="114"/>
      <c r="B31" s="29" t="s">
        <v>213</v>
      </c>
      <c r="C31" s="48" t="s">
        <v>170</v>
      </c>
      <c r="D31" s="55">
        <v>9.1999999999999993</v>
      </c>
      <c r="E31" s="56">
        <v>15.53</v>
      </c>
      <c r="F31" s="43">
        <v>19.440000000000001</v>
      </c>
      <c r="G31" s="48" t="s">
        <v>244</v>
      </c>
      <c r="H31" s="36" t="s">
        <v>212</v>
      </c>
    </row>
    <row r="32" spans="1:8" ht="26.25" thickBot="1">
      <c r="A32" s="114"/>
      <c r="B32" s="29" t="s">
        <v>214</v>
      </c>
      <c r="C32" s="36" t="s">
        <v>199</v>
      </c>
      <c r="D32" s="56">
        <v>6.62</v>
      </c>
      <c r="E32" s="56">
        <v>6.35</v>
      </c>
      <c r="F32" s="43">
        <v>12.39</v>
      </c>
      <c r="G32" s="43">
        <v>223.54</v>
      </c>
      <c r="H32" s="43">
        <v>227</v>
      </c>
    </row>
    <row r="33" spans="1:8" ht="26.25" thickBot="1">
      <c r="A33" s="114"/>
      <c r="B33" s="29" t="s">
        <v>135</v>
      </c>
      <c r="C33" s="36" t="s">
        <v>136</v>
      </c>
      <c r="D33" s="56">
        <v>0.56000000000000005</v>
      </c>
      <c r="E33" s="50"/>
      <c r="F33" s="43">
        <v>27.89</v>
      </c>
      <c r="G33" s="56">
        <v>113.79</v>
      </c>
      <c r="H33" s="36" t="s">
        <v>137</v>
      </c>
    </row>
    <row r="34" spans="1:8" ht="13.5" thickBot="1">
      <c r="A34" s="114"/>
      <c r="B34" s="29" t="s">
        <v>132</v>
      </c>
      <c r="C34" s="36" t="s">
        <v>200</v>
      </c>
      <c r="D34" s="56">
        <v>2.58</v>
      </c>
      <c r="E34" s="56">
        <v>0.39</v>
      </c>
      <c r="F34" s="43">
        <v>16.84</v>
      </c>
      <c r="G34" s="43">
        <v>83.52</v>
      </c>
      <c r="H34" s="36" t="s">
        <v>131</v>
      </c>
    </row>
    <row r="35" spans="1:8" ht="13.5" thickBot="1">
      <c r="A35" s="114"/>
      <c r="B35" s="29" t="s">
        <v>130</v>
      </c>
      <c r="C35" s="36" t="s">
        <v>151</v>
      </c>
      <c r="D35" s="56">
        <v>2.54</v>
      </c>
      <c r="E35" s="56">
        <v>0.5</v>
      </c>
      <c r="F35" s="43">
        <v>19.57</v>
      </c>
      <c r="G35" s="43">
        <v>84.66</v>
      </c>
      <c r="H35" s="36" t="s">
        <v>131</v>
      </c>
    </row>
    <row r="36" spans="1:8" ht="13.5" thickBot="1">
      <c r="A36" s="115"/>
      <c r="B36" s="32" t="s">
        <v>119</v>
      </c>
      <c r="C36" s="36" t="s">
        <v>120</v>
      </c>
      <c r="D36" s="38">
        <v>5.6</v>
      </c>
      <c r="E36" s="51">
        <v>6.38</v>
      </c>
      <c r="F36" s="47">
        <v>8.18</v>
      </c>
      <c r="G36" s="47">
        <v>112.52</v>
      </c>
      <c r="H36" s="47">
        <v>272</v>
      </c>
    </row>
    <row r="37" spans="1:8" ht="13.5" thickBot="1">
      <c r="A37" s="33" t="s">
        <v>149</v>
      </c>
      <c r="B37" s="27"/>
      <c r="C37" s="67" t="s">
        <v>182</v>
      </c>
      <c r="D37" s="58">
        <f>SUM(D29:D36)</f>
        <v>42.97</v>
      </c>
      <c r="E37" s="52">
        <f>E29+E30+E31+E32+E33+E34+E35+E36</f>
        <v>45.510000000000005</v>
      </c>
      <c r="F37" s="41">
        <f>F29+F30+F31+F32+F33+F34+F35+F36</f>
        <v>142.01000000000002</v>
      </c>
      <c r="G37" s="53">
        <f>G29+G30+G31+G32+G33+G34+G35+G36</f>
        <v>1175.79</v>
      </c>
      <c r="H37" s="50"/>
    </row>
    <row r="38" spans="1:8" ht="13.5" thickBot="1">
      <c r="A38" s="34" t="s">
        <v>150</v>
      </c>
      <c r="B38" s="27"/>
      <c r="C38" s="68" t="s">
        <v>201</v>
      </c>
      <c r="D38" s="58">
        <f>D27+D37</f>
        <v>63.05</v>
      </c>
      <c r="E38" s="61">
        <f>E27+E37</f>
        <v>64.360000000000014</v>
      </c>
      <c r="F38" s="42">
        <f>F27+F37</f>
        <v>269.46000000000004</v>
      </c>
      <c r="G38" s="53">
        <f>G27+G37</f>
        <v>1904</v>
      </c>
      <c r="H38" s="50"/>
    </row>
    <row r="39" spans="1:8">
      <c r="A39" s="35"/>
      <c r="B39" s="35"/>
      <c r="C39" s="35"/>
      <c r="D39" s="54"/>
      <c r="E39" s="54"/>
      <c r="F39" s="35"/>
      <c r="G39" s="35"/>
      <c r="H39" s="35"/>
    </row>
  </sheetData>
  <mergeCells count="12">
    <mergeCell ref="B11:G11"/>
    <mergeCell ref="B12:G12"/>
    <mergeCell ref="A21:A26"/>
    <mergeCell ref="A28:H28"/>
    <mergeCell ref="A29:A36"/>
    <mergeCell ref="A14:H14"/>
    <mergeCell ref="A16:H16"/>
    <mergeCell ref="B18:B19"/>
    <mergeCell ref="C18:C19"/>
    <mergeCell ref="D18:F18"/>
    <mergeCell ref="G18:G19"/>
    <mergeCell ref="H18:H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H26"/>
  <sheetViews>
    <sheetView workbookViewId="0">
      <selection activeCell="B16" sqref="B16:H24"/>
    </sheetView>
  </sheetViews>
  <sheetFormatPr defaultRowHeight="12.75"/>
  <cols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204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26.2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121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184</v>
      </c>
      <c r="C9" s="28" t="s">
        <v>128</v>
      </c>
      <c r="D9" s="39">
        <v>0.8</v>
      </c>
      <c r="E9" s="39">
        <v>0.1</v>
      </c>
      <c r="F9" s="38">
        <v>3.3</v>
      </c>
      <c r="G9" s="39">
        <v>14</v>
      </c>
      <c r="H9" s="28">
        <v>246</v>
      </c>
    </row>
    <row r="10" spans="1:8" ht="16.5" customHeight="1" thickBot="1">
      <c r="A10" s="109"/>
      <c r="B10" s="29" t="s">
        <v>166</v>
      </c>
      <c r="C10" s="28" t="s">
        <v>199</v>
      </c>
      <c r="D10" s="44">
        <v>18.920000000000002</v>
      </c>
      <c r="E10" s="44">
        <v>20.25</v>
      </c>
      <c r="F10" s="43">
        <v>24.15</v>
      </c>
      <c r="G10" s="43">
        <v>265.3</v>
      </c>
      <c r="H10" s="28">
        <v>132</v>
      </c>
    </row>
    <row r="11" spans="1:8" ht="18.75" customHeight="1" thickBot="1">
      <c r="A11" s="109"/>
      <c r="B11" s="29" t="s">
        <v>167</v>
      </c>
      <c r="C11" s="28" t="s">
        <v>120</v>
      </c>
      <c r="D11" s="43">
        <v>1.4</v>
      </c>
      <c r="E11" s="86">
        <v>1.6</v>
      </c>
      <c r="F11" s="43">
        <v>17.350000000000001</v>
      </c>
      <c r="G11" s="43">
        <v>121.32</v>
      </c>
      <c r="H11" s="28">
        <v>287</v>
      </c>
    </row>
    <row r="12" spans="1:8" ht="18" customHeight="1" thickBot="1">
      <c r="A12" s="109"/>
      <c r="B12" s="29" t="s">
        <v>130</v>
      </c>
      <c r="C12" s="36" t="s">
        <v>151</v>
      </c>
      <c r="D12" s="44">
        <v>2.16</v>
      </c>
      <c r="E12" s="44">
        <v>0.38</v>
      </c>
      <c r="F12" s="43">
        <v>9.49</v>
      </c>
      <c r="G12" s="43">
        <v>63.5</v>
      </c>
      <c r="H12" s="28" t="s">
        <v>131</v>
      </c>
    </row>
    <row r="13" spans="1:8" ht="15.75" customHeight="1" thickBot="1">
      <c r="A13" s="110"/>
      <c r="B13" s="29" t="s">
        <v>132</v>
      </c>
      <c r="C13" s="37">
        <v>2.7777777777777776E-2</v>
      </c>
      <c r="D13" s="44">
        <v>2.25</v>
      </c>
      <c r="E13" s="44">
        <v>0.01</v>
      </c>
      <c r="F13" s="43">
        <v>18.309999999999999</v>
      </c>
      <c r="G13" s="43">
        <v>161.62</v>
      </c>
      <c r="H13" s="28" t="s">
        <v>131</v>
      </c>
    </row>
    <row r="14" spans="1:8" ht="13.5" thickBot="1">
      <c r="A14" s="26" t="s">
        <v>148</v>
      </c>
      <c r="B14" s="27"/>
      <c r="C14" s="30">
        <v>610</v>
      </c>
      <c r="D14" s="59">
        <f>SUM(D9:D13)</f>
        <v>25.53</v>
      </c>
      <c r="E14" s="59">
        <f>SUM(E9:E13)</f>
        <v>22.340000000000003</v>
      </c>
      <c r="F14" s="40">
        <f>SUM(F9:F13)</f>
        <v>72.599999999999994</v>
      </c>
      <c r="G14" s="59">
        <f>SUM(G9:G13)</f>
        <v>625.74</v>
      </c>
      <c r="H14" s="27"/>
    </row>
    <row r="15" spans="1:8" ht="13.5" thickBot="1">
      <c r="A15" s="111" t="s">
        <v>215</v>
      </c>
      <c r="B15" s="112"/>
      <c r="C15" s="112"/>
      <c r="D15" s="112"/>
      <c r="E15" s="112"/>
      <c r="F15" s="112"/>
      <c r="G15" s="112"/>
      <c r="H15" s="112"/>
    </row>
    <row r="16" spans="1:8" ht="26.25" customHeight="1" thickBot="1">
      <c r="A16" s="127"/>
      <c r="B16" s="29" t="s">
        <v>245</v>
      </c>
      <c r="C16" s="36" t="s">
        <v>128</v>
      </c>
      <c r="D16" s="55">
        <v>1.26</v>
      </c>
      <c r="E16" s="48" t="s">
        <v>246</v>
      </c>
      <c r="F16" s="36" t="s">
        <v>247</v>
      </c>
      <c r="G16" s="36" t="s">
        <v>248</v>
      </c>
      <c r="H16" s="36" t="s">
        <v>224</v>
      </c>
    </row>
    <row r="17" spans="1:8" ht="42" customHeight="1" thickBot="1">
      <c r="A17" s="114"/>
      <c r="B17" s="31" t="s">
        <v>216</v>
      </c>
      <c r="C17" s="49" t="s">
        <v>211</v>
      </c>
      <c r="D17" s="57">
        <v>7.09</v>
      </c>
      <c r="E17" s="57">
        <v>6.33</v>
      </c>
      <c r="F17" s="45">
        <v>36.64</v>
      </c>
      <c r="G17" s="45">
        <v>368.83</v>
      </c>
      <c r="H17" s="46" t="s">
        <v>133</v>
      </c>
    </row>
    <row r="18" spans="1:8" ht="13.5" thickBot="1">
      <c r="A18" s="114"/>
      <c r="B18" s="29" t="s">
        <v>169</v>
      </c>
      <c r="C18" s="48" t="s">
        <v>170</v>
      </c>
      <c r="D18" s="55">
        <v>14.69</v>
      </c>
      <c r="E18" s="56">
        <v>22.24</v>
      </c>
      <c r="F18" s="43">
        <v>54.7</v>
      </c>
      <c r="G18" s="48" t="s">
        <v>171</v>
      </c>
      <c r="H18" s="36" t="s">
        <v>172</v>
      </c>
    </row>
    <row r="19" spans="1:8" ht="19.5" customHeight="1" thickBot="1">
      <c r="A19" s="114"/>
      <c r="B19" s="29" t="s">
        <v>173</v>
      </c>
      <c r="C19" s="36" t="s">
        <v>199</v>
      </c>
      <c r="D19" s="56">
        <v>8.48</v>
      </c>
      <c r="E19" s="56">
        <v>13.51</v>
      </c>
      <c r="F19" s="43">
        <v>54</v>
      </c>
      <c r="G19" s="43">
        <v>386.96</v>
      </c>
      <c r="H19" s="43">
        <v>219</v>
      </c>
    </row>
    <row r="20" spans="1:8" ht="13.5" thickBot="1">
      <c r="A20" s="114"/>
      <c r="B20" s="29" t="s">
        <v>174</v>
      </c>
      <c r="C20" s="36" t="s">
        <v>136</v>
      </c>
      <c r="D20" s="56">
        <v>0.33</v>
      </c>
      <c r="E20" s="50"/>
      <c r="F20" s="43">
        <v>22.66</v>
      </c>
      <c r="G20" s="56">
        <v>297.98</v>
      </c>
      <c r="H20" s="36" t="s">
        <v>175</v>
      </c>
    </row>
    <row r="21" spans="1:8" ht="15.75" customHeight="1" thickBot="1">
      <c r="A21" s="114"/>
      <c r="B21" s="29" t="s">
        <v>132</v>
      </c>
      <c r="C21" s="36" t="s">
        <v>200</v>
      </c>
      <c r="D21" s="56">
        <v>2.25</v>
      </c>
      <c r="E21" s="56">
        <v>0.01</v>
      </c>
      <c r="F21" s="43">
        <v>18.309999999999999</v>
      </c>
      <c r="G21" s="43">
        <v>161.62</v>
      </c>
      <c r="H21" s="36" t="s">
        <v>131</v>
      </c>
    </row>
    <row r="22" spans="1:8" ht="13.5" thickBot="1">
      <c r="A22" s="114"/>
      <c r="B22" s="29" t="s">
        <v>130</v>
      </c>
      <c r="C22" s="36" t="s">
        <v>151</v>
      </c>
      <c r="D22" s="56">
        <v>2.16</v>
      </c>
      <c r="E22" s="56">
        <v>0.38</v>
      </c>
      <c r="F22" s="43">
        <v>9.49</v>
      </c>
      <c r="G22" s="43">
        <v>63.5</v>
      </c>
      <c r="H22" s="36" t="s">
        <v>131</v>
      </c>
    </row>
    <row r="23" spans="1:8" ht="18" customHeight="1" thickBot="1">
      <c r="A23" s="115"/>
      <c r="B23" s="32" t="s">
        <v>176</v>
      </c>
      <c r="C23" s="36" t="s">
        <v>120</v>
      </c>
      <c r="D23" s="38">
        <v>2</v>
      </c>
      <c r="E23" s="51" t="s">
        <v>274</v>
      </c>
      <c r="F23" s="85" t="s">
        <v>275</v>
      </c>
      <c r="G23" s="85" t="s">
        <v>276</v>
      </c>
      <c r="H23" s="85" t="s">
        <v>186</v>
      </c>
    </row>
    <row r="24" spans="1:8" ht="13.5" thickBot="1">
      <c r="A24" s="33" t="s">
        <v>149</v>
      </c>
      <c r="B24" s="27"/>
      <c r="C24" s="67" t="s">
        <v>182</v>
      </c>
      <c r="D24" s="58">
        <f>SUM(D16:D23)</f>
        <v>38.259999999999991</v>
      </c>
      <c r="E24" s="52">
        <f>SUM(E16:E23)</f>
        <v>42.47</v>
      </c>
      <c r="F24" s="41">
        <f>SUM(F16:F23)</f>
        <v>195.8</v>
      </c>
      <c r="G24" s="53">
        <f>SUM(G16:G23)</f>
        <v>1278.8899999999999</v>
      </c>
      <c r="H24" s="50"/>
    </row>
    <row r="25" spans="1:8" ht="13.5" thickBot="1">
      <c r="A25" s="34" t="s">
        <v>150</v>
      </c>
      <c r="B25" s="27"/>
      <c r="C25" s="68" t="s">
        <v>203</v>
      </c>
      <c r="D25" s="58">
        <f>D14+D24</f>
        <v>63.789999999999992</v>
      </c>
      <c r="E25" s="61">
        <f>E14+E24</f>
        <v>64.81</v>
      </c>
      <c r="F25" s="42">
        <f>F14+F24</f>
        <v>268.39999999999998</v>
      </c>
      <c r="G25" s="53">
        <f>G14+G24</f>
        <v>1904.6299999999999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H6:H7"/>
    <mergeCell ref="A9:A13"/>
    <mergeCell ref="A15:H15"/>
    <mergeCell ref="A16:A23"/>
    <mergeCell ref="A2:H2"/>
    <mergeCell ref="A4:H4"/>
    <mergeCell ref="B6:B7"/>
    <mergeCell ref="C6:C7"/>
    <mergeCell ref="D6:F6"/>
    <mergeCell ref="G6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topLeftCell="A10" workbookViewId="0">
      <selection activeCell="H24" sqref="H24"/>
    </sheetView>
  </sheetViews>
  <sheetFormatPr defaultColWidth="11.42578125" defaultRowHeight="12.75"/>
  <cols>
    <col min="1" max="1" width="10.28515625" customWidth="1"/>
    <col min="2" max="2" width="15.28515625" customWidth="1"/>
    <col min="3" max="3" width="9" customWidth="1"/>
    <col min="4" max="4" width="9.85546875" customWidth="1"/>
    <col min="5" max="5" width="9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26.2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158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168</v>
      </c>
      <c r="C9" s="28" t="s">
        <v>128</v>
      </c>
      <c r="D9" s="55">
        <v>1.1000000000000001</v>
      </c>
      <c r="E9" s="55">
        <v>0.2</v>
      </c>
      <c r="F9" s="38">
        <v>4.5999999999999996</v>
      </c>
      <c r="G9" s="55">
        <v>23</v>
      </c>
      <c r="H9" s="28">
        <v>246</v>
      </c>
    </row>
    <row r="10" spans="1:8" ht="16.5" customHeight="1" thickBot="1">
      <c r="A10" s="109"/>
      <c r="B10" s="29" t="s">
        <v>178</v>
      </c>
      <c r="C10" s="36" t="s">
        <v>217</v>
      </c>
      <c r="D10" s="55">
        <v>24.33</v>
      </c>
      <c r="E10" s="55">
        <v>20.69</v>
      </c>
      <c r="F10" s="43">
        <v>33.71</v>
      </c>
      <c r="G10" s="38">
        <v>418.37</v>
      </c>
      <c r="H10" s="28">
        <v>193</v>
      </c>
    </row>
    <row r="11" spans="1:8" ht="16.5" customHeight="1" thickBot="1">
      <c r="A11" s="109"/>
      <c r="B11" s="29" t="s">
        <v>183</v>
      </c>
      <c r="C11" s="28" t="s">
        <v>120</v>
      </c>
      <c r="D11" s="56">
        <v>0.12</v>
      </c>
      <c r="E11" s="56"/>
      <c r="F11" s="43">
        <v>12.04</v>
      </c>
      <c r="G11" s="43">
        <v>48.64</v>
      </c>
      <c r="H11" s="28">
        <v>300</v>
      </c>
    </row>
    <row r="12" spans="1:8" ht="24.75" customHeight="1" thickBot="1">
      <c r="A12" s="109"/>
      <c r="B12" s="29" t="s">
        <v>122</v>
      </c>
      <c r="C12" s="28" t="s">
        <v>120</v>
      </c>
      <c r="D12" s="43"/>
      <c r="E12" s="60"/>
      <c r="F12" s="43">
        <v>22</v>
      </c>
      <c r="G12" s="43">
        <v>93</v>
      </c>
      <c r="H12" s="28"/>
    </row>
    <row r="13" spans="1:8" ht="18" customHeight="1" thickBot="1">
      <c r="A13" s="109"/>
      <c r="B13" s="29" t="s">
        <v>130</v>
      </c>
      <c r="C13" s="36" t="s">
        <v>151</v>
      </c>
      <c r="D13" s="56">
        <v>2.54</v>
      </c>
      <c r="E13" s="56">
        <v>0.5</v>
      </c>
      <c r="F13" s="43">
        <v>19.52</v>
      </c>
      <c r="G13" s="43">
        <v>84.66</v>
      </c>
      <c r="H13" s="28" t="s">
        <v>131</v>
      </c>
    </row>
    <row r="14" spans="1:8" ht="15.75" customHeight="1" thickBot="1">
      <c r="A14" s="110"/>
      <c r="B14" s="29" t="s">
        <v>132</v>
      </c>
      <c r="C14" s="37">
        <v>2.7777777777777776E-2</v>
      </c>
      <c r="D14" s="56">
        <v>2.58</v>
      </c>
      <c r="E14" s="56">
        <v>0.39</v>
      </c>
      <c r="F14" s="43">
        <v>16.84</v>
      </c>
      <c r="G14" s="43">
        <v>83.52</v>
      </c>
      <c r="H14" s="28" t="s">
        <v>131</v>
      </c>
    </row>
    <row r="15" spans="1:8" ht="13.5" thickBot="1">
      <c r="A15" s="26" t="s">
        <v>148</v>
      </c>
      <c r="B15" s="27"/>
      <c r="C15" s="30">
        <v>640</v>
      </c>
      <c r="D15" s="77">
        <f>SUM(D9:D14)</f>
        <v>30.67</v>
      </c>
      <c r="E15" s="77">
        <f>SUM(E9:E14)</f>
        <v>21.78</v>
      </c>
      <c r="F15" s="40">
        <f>SUM(F9:F14)</f>
        <v>108.71</v>
      </c>
      <c r="G15" s="77">
        <f>SUM(G9:G14)</f>
        <v>751.18999999999994</v>
      </c>
      <c r="H15" s="27"/>
    </row>
    <row r="16" spans="1:8" ht="13.5" thickBot="1">
      <c r="A16" s="111" t="s">
        <v>215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118</v>
      </c>
      <c r="C17" s="36" t="s">
        <v>128</v>
      </c>
      <c r="D17" s="55">
        <v>0.72</v>
      </c>
      <c r="E17" s="55">
        <v>10.08</v>
      </c>
      <c r="F17" s="38">
        <v>3</v>
      </c>
      <c r="G17" s="38">
        <v>103.6</v>
      </c>
      <c r="H17" s="36" t="s">
        <v>249</v>
      </c>
    </row>
    <row r="18" spans="1:8" ht="37.5" customHeight="1" thickBot="1">
      <c r="A18" s="114"/>
      <c r="B18" s="31" t="s">
        <v>218</v>
      </c>
      <c r="C18" s="69" t="s">
        <v>211</v>
      </c>
      <c r="D18" s="70">
        <v>1.9</v>
      </c>
      <c r="E18" s="70">
        <v>6.66</v>
      </c>
      <c r="F18" s="71">
        <v>15.81</v>
      </c>
      <c r="G18" s="71">
        <v>215.11</v>
      </c>
      <c r="H18" s="46" t="s">
        <v>177</v>
      </c>
    </row>
    <row r="19" spans="1:8" ht="39" thickBot="1">
      <c r="A19" s="114"/>
      <c r="B19" s="29" t="s">
        <v>219</v>
      </c>
      <c r="C19" s="48" t="s">
        <v>222</v>
      </c>
      <c r="D19" s="55">
        <v>14.52</v>
      </c>
      <c r="E19" s="55">
        <v>11.03</v>
      </c>
      <c r="F19" s="38">
        <v>39.51</v>
      </c>
      <c r="G19" s="55">
        <v>245.29</v>
      </c>
      <c r="H19" s="36" t="s">
        <v>221</v>
      </c>
    </row>
    <row r="20" spans="1:8" ht="26.25" thickBot="1">
      <c r="A20" s="114"/>
      <c r="B20" s="79" t="s">
        <v>220</v>
      </c>
      <c r="C20" s="80" t="s">
        <v>199</v>
      </c>
      <c r="D20" s="81">
        <v>3.8</v>
      </c>
      <c r="E20" s="81">
        <v>7.27</v>
      </c>
      <c r="F20" s="81">
        <v>27.95</v>
      </c>
      <c r="G20" s="81">
        <v>192.54</v>
      </c>
      <c r="H20" s="80" t="s">
        <v>223</v>
      </c>
    </row>
    <row r="21" spans="1:8" ht="26.25" thickBot="1">
      <c r="A21" s="114"/>
      <c r="B21" s="29" t="s">
        <v>179</v>
      </c>
      <c r="C21" s="38" t="s">
        <v>120</v>
      </c>
      <c r="D21" s="55">
        <v>1.36</v>
      </c>
      <c r="E21" s="72"/>
      <c r="F21" s="38">
        <v>29.02</v>
      </c>
      <c r="G21" s="55">
        <v>116.19</v>
      </c>
      <c r="H21" s="36" t="s">
        <v>180</v>
      </c>
    </row>
    <row r="22" spans="1:8" ht="15.75" customHeight="1" thickBot="1">
      <c r="A22" s="114"/>
      <c r="B22" s="29" t="s">
        <v>132</v>
      </c>
      <c r="C22" s="36" t="s">
        <v>200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131</v>
      </c>
    </row>
    <row r="23" spans="1:8" ht="13.5" thickBot="1">
      <c r="A23" s="114"/>
      <c r="B23" s="29" t="s">
        <v>130</v>
      </c>
      <c r="C23" s="36" t="s">
        <v>151</v>
      </c>
      <c r="D23" s="55">
        <v>2.54</v>
      </c>
      <c r="E23" s="55">
        <v>0.5</v>
      </c>
      <c r="F23" s="38">
        <v>19.52</v>
      </c>
      <c r="G23" s="38">
        <v>84.66</v>
      </c>
      <c r="H23" s="36" t="s">
        <v>131</v>
      </c>
    </row>
    <row r="24" spans="1:8" ht="18" customHeight="1" thickBot="1">
      <c r="A24" s="115"/>
      <c r="B24" s="32" t="s">
        <v>181</v>
      </c>
      <c r="C24" s="38" t="s">
        <v>120</v>
      </c>
      <c r="D24" s="38">
        <v>5.6</v>
      </c>
      <c r="E24" s="73">
        <v>6.38</v>
      </c>
      <c r="F24" s="82">
        <v>8.18</v>
      </c>
      <c r="G24" s="82">
        <v>112.52</v>
      </c>
      <c r="H24" s="85">
        <v>272</v>
      </c>
    </row>
    <row r="25" spans="1:8" ht="13.5" thickBot="1">
      <c r="A25" s="33" t="s">
        <v>149</v>
      </c>
      <c r="B25" s="27"/>
      <c r="C25" s="74">
        <v>950</v>
      </c>
      <c r="D25" s="58">
        <f>SUM(D17:D24)</f>
        <v>33.020000000000003</v>
      </c>
      <c r="E25" s="58">
        <f>SUM(E17:E24)</f>
        <v>42.310000000000009</v>
      </c>
      <c r="F25" s="41">
        <f>SUM(F17:F24)</f>
        <v>159.83000000000001</v>
      </c>
      <c r="G25" s="75">
        <f>SUM(G17:G24)</f>
        <v>1153.43</v>
      </c>
      <c r="H25" s="50"/>
    </row>
    <row r="26" spans="1:8" ht="13.5" thickBot="1">
      <c r="A26" s="34" t="s">
        <v>150</v>
      </c>
      <c r="B26" s="27"/>
      <c r="C26" s="76">
        <v>1590</v>
      </c>
      <c r="D26" s="58">
        <f>D15+D25</f>
        <v>63.690000000000005</v>
      </c>
      <c r="E26" s="61">
        <f>E15+E25</f>
        <v>64.09</v>
      </c>
      <c r="F26" s="42">
        <f>F15+F25</f>
        <v>268.54000000000002</v>
      </c>
      <c r="G26" s="75">
        <f>G15+G25</f>
        <v>1904.62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16:H16"/>
    <mergeCell ref="A17:A24"/>
    <mergeCell ref="A2:H2"/>
    <mergeCell ref="A4:H4"/>
    <mergeCell ref="B6:B7"/>
    <mergeCell ref="C6:C7"/>
    <mergeCell ref="D6:F6"/>
    <mergeCell ref="G6:G7"/>
    <mergeCell ref="H6:H7"/>
    <mergeCell ref="A9:A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H27"/>
  <sheetViews>
    <sheetView topLeftCell="A10" workbookViewId="0">
      <selection activeCell="K19" sqref="K19"/>
    </sheetView>
  </sheetViews>
  <sheetFormatPr defaultColWidth="11.140625" defaultRowHeight="12.75"/>
  <cols>
    <col min="2" max="2" width="16.7109375" customWidth="1"/>
    <col min="3" max="3" width="8.42578125" customWidth="1"/>
    <col min="4" max="4" width="9.42578125" customWidth="1"/>
    <col min="6" max="6" width="9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197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159</v>
      </c>
      <c r="B8" s="27"/>
      <c r="C8" s="27"/>
      <c r="D8" s="27"/>
      <c r="E8" s="27"/>
      <c r="F8" s="27"/>
      <c r="G8" s="27"/>
      <c r="H8" s="27"/>
    </row>
    <row r="9" spans="1:8" ht="40.5" customHeight="1" thickBot="1">
      <c r="A9" s="108"/>
      <c r="B9" s="29" t="s">
        <v>184</v>
      </c>
      <c r="C9" s="28" t="s">
        <v>128</v>
      </c>
      <c r="D9" s="55">
        <v>0.1</v>
      </c>
      <c r="E9" s="55">
        <v>0.8</v>
      </c>
      <c r="F9" s="38">
        <v>3.3</v>
      </c>
      <c r="G9" s="55">
        <v>14</v>
      </c>
      <c r="H9" s="28">
        <v>246</v>
      </c>
    </row>
    <row r="10" spans="1:8" ht="24.75" customHeight="1" thickBot="1">
      <c r="A10" s="109"/>
      <c r="B10" s="29" t="s">
        <v>196</v>
      </c>
      <c r="C10" s="36" t="s">
        <v>170</v>
      </c>
      <c r="D10" s="55">
        <v>13.08</v>
      </c>
      <c r="E10" s="55">
        <v>19.329999999999998</v>
      </c>
      <c r="F10" s="38">
        <v>13.48</v>
      </c>
      <c r="G10" s="38">
        <v>253.31</v>
      </c>
      <c r="H10" s="28">
        <v>202</v>
      </c>
    </row>
    <row r="11" spans="1:8" ht="24" customHeight="1" thickBot="1">
      <c r="A11" s="109"/>
      <c r="B11" s="29" t="s">
        <v>214</v>
      </c>
      <c r="C11" s="28" t="s">
        <v>199</v>
      </c>
      <c r="D11" s="55">
        <v>6.6</v>
      </c>
      <c r="E11" s="55">
        <v>6.35</v>
      </c>
      <c r="F11" s="38">
        <v>42.39</v>
      </c>
      <c r="G11" s="38">
        <v>184.64</v>
      </c>
      <c r="H11" s="28">
        <v>227</v>
      </c>
    </row>
    <row r="12" spans="1:8" ht="18.75" customHeight="1" thickBot="1">
      <c r="A12" s="109"/>
      <c r="B12" s="29" t="s">
        <v>225</v>
      </c>
      <c r="C12" s="28" t="s">
        <v>226</v>
      </c>
      <c r="D12" s="38">
        <v>7.0000000000000007E-2</v>
      </c>
      <c r="E12" s="78">
        <v>0.01</v>
      </c>
      <c r="F12" s="38">
        <v>15.31</v>
      </c>
      <c r="G12" s="38">
        <v>61.62</v>
      </c>
      <c r="H12" s="28" t="s">
        <v>129</v>
      </c>
    </row>
    <row r="13" spans="1:8" ht="27.75" customHeight="1" thickBot="1">
      <c r="A13" s="109"/>
      <c r="B13" s="29" t="s">
        <v>130</v>
      </c>
      <c r="C13" s="36" t="s">
        <v>151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131</v>
      </c>
    </row>
    <row r="14" spans="1:8" ht="15.75" customHeight="1" thickBot="1">
      <c r="A14" s="110"/>
      <c r="B14" s="29" t="s">
        <v>132</v>
      </c>
      <c r="C14" s="36" t="s">
        <v>200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131</v>
      </c>
    </row>
    <row r="15" spans="1:8" ht="13.5" thickBot="1">
      <c r="A15" s="26" t="s">
        <v>148</v>
      </c>
      <c r="B15" s="27"/>
      <c r="C15" s="30">
        <v>610</v>
      </c>
      <c r="D15" s="77">
        <f>SUM(D9:D14)</f>
        <v>24.97</v>
      </c>
      <c r="E15" s="77">
        <f>SUM(E9:E14)</f>
        <v>27.38</v>
      </c>
      <c r="F15" s="40">
        <f>SUM(F9:F14)</f>
        <v>110.84</v>
      </c>
      <c r="G15" s="77">
        <f>SUM(G9:G14)</f>
        <v>681.74999999999989</v>
      </c>
      <c r="H15" s="27"/>
    </row>
    <row r="16" spans="1:8" ht="13.5" thickBot="1">
      <c r="A16" s="111" t="s">
        <v>215</v>
      </c>
      <c r="B16" s="112"/>
      <c r="C16" s="112"/>
      <c r="D16" s="112"/>
      <c r="E16" s="112"/>
      <c r="F16" s="112"/>
      <c r="G16" s="112"/>
      <c r="H16" s="112"/>
    </row>
    <row r="17" spans="1:8" ht="37.5" customHeight="1" thickBot="1">
      <c r="A17" s="113"/>
      <c r="B17" s="29" t="s">
        <v>229</v>
      </c>
      <c r="C17" s="36" t="s">
        <v>128</v>
      </c>
      <c r="D17" s="55">
        <v>1.26</v>
      </c>
      <c r="E17" s="55">
        <v>10.08</v>
      </c>
      <c r="F17" s="38">
        <v>7.76</v>
      </c>
      <c r="G17" s="38">
        <v>126.8</v>
      </c>
      <c r="H17" s="36" t="s">
        <v>230</v>
      </c>
    </row>
    <row r="18" spans="1:8" ht="39.75" customHeight="1" thickBot="1">
      <c r="A18" s="114"/>
      <c r="B18" s="31" t="s">
        <v>228</v>
      </c>
      <c r="C18" s="49" t="s">
        <v>211</v>
      </c>
      <c r="D18" s="70">
        <v>2.34</v>
      </c>
      <c r="E18" s="70">
        <v>3.89</v>
      </c>
      <c r="F18" s="71">
        <v>22.61</v>
      </c>
      <c r="G18" s="71">
        <v>198.79</v>
      </c>
      <c r="H18" s="46" t="s">
        <v>192</v>
      </c>
    </row>
    <row r="19" spans="1:8" ht="16.5" customHeight="1" thickBot="1">
      <c r="A19" s="114"/>
      <c r="B19" s="29" t="s">
        <v>194</v>
      </c>
      <c r="C19" s="48" t="s">
        <v>128</v>
      </c>
      <c r="D19" s="55">
        <v>12.72</v>
      </c>
      <c r="E19" s="55">
        <v>8.61</v>
      </c>
      <c r="F19" s="38">
        <v>8.2200000000000006</v>
      </c>
      <c r="G19" s="55">
        <v>308.3</v>
      </c>
      <c r="H19" s="36" t="s">
        <v>231</v>
      </c>
    </row>
    <row r="20" spans="1:8" ht="21" customHeight="1" thickBot="1">
      <c r="A20" s="114"/>
      <c r="B20" s="29" t="s">
        <v>227</v>
      </c>
      <c r="C20" s="36" t="s">
        <v>199</v>
      </c>
      <c r="D20" s="55">
        <v>14.7</v>
      </c>
      <c r="E20" s="55">
        <v>13.35</v>
      </c>
      <c r="F20" s="38">
        <v>48.76</v>
      </c>
      <c r="G20" s="38">
        <v>270.95</v>
      </c>
      <c r="H20" s="43">
        <v>226</v>
      </c>
    </row>
    <row r="21" spans="1:8" ht="26.25" thickBot="1">
      <c r="A21" s="114"/>
      <c r="B21" s="29" t="s">
        <v>135</v>
      </c>
      <c r="C21" s="36" t="s">
        <v>136</v>
      </c>
      <c r="D21" s="55">
        <v>0.56000000000000005</v>
      </c>
      <c r="E21" s="72"/>
      <c r="F21" s="38">
        <v>27.89</v>
      </c>
      <c r="G21" s="55">
        <v>113.79</v>
      </c>
      <c r="H21" s="36" t="s">
        <v>137</v>
      </c>
    </row>
    <row r="22" spans="1:8" ht="15.75" customHeight="1" thickBot="1">
      <c r="A22" s="114"/>
      <c r="B22" s="29" t="s">
        <v>132</v>
      </c>
      <c r="C22" s="36" t="s">
        <v>200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131</v>
      </c>
    </row>
    <row r="23" spans="1:8" ht="13.5" thickBot="1">
      <c r="A23" s="114"/>
      <c r="B23" s="29" t="s">
        <v>130</v>
      </c>
      <c r="C23" s="36" t="s">
        <v>151</v>
      </c>
      <c r="D23" s="55">
        <v>2.54</v>
      </c>
      <c r="E23" s="55">
        <v>0.5</v>
      </c>
      <c r="F23" s="38">
        <v>19.52</v>
      </c>
      <c r="G23" s="38">
        <v>84.66</v>
      </c>
      <c r="H23" s="36" t="s">
        <v>131</v>
      </c>
    </row>
    <row r="24" spans="1:8" ht="18" customHeight="1" thickBot="1">
      <c r="A24" s="115"/>
      <c r="B24" s="32" t="s">
        <v>176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186</v>
      </c>
    </row>
    <row r="25" spans="1:8" ht="13.5" thickBot="1">
      <c r="A25" s="33" t="s">
        <v>149</v>
      </c>
      <c r="B25" s="27"/>
      <c r="C25" s="67" t="s">
        <v>189</v>
      </c>
      <c r="D25" s="58">
        <f>SUM(D17:D24)</f>
        <v>38.699999999999996</v>
      </c>
      <c r="E25" s="58">
        <f>SUM(E17:E24)</f>
        <v>37.020000000000003</v>
      </c>
      <c r="F25" s="41">
        <f>SUM(F17:F24)</f>
        <v>157.4</v>
      </c>
      <c r="G25" s="75">
        <f>SUM(G17:G24)</f>
        <v>1222.81</v>
      </c>
      <c r="H25" s="50"/>
    </row>
    <row r="26" spans="1:8" ht="13.5" thickBot="1">
      <c r="A26" s="34" t="s">
        <v>150</v>
      </c>
      <c r="B26" s="27"/>
      <c r="C26" s="68" t="s">
        <v>206</v>
      </c>
      <c r="D26" s="58">
        <f>D15+D25</f>
        <v>63.669999999999995</v>
      </c>
      <c r="E26" s="61">
        <f>E15+E25</f>
        <v>64.400000000000006</v>
      </c>
      <c r="F26" s="42">
        <f>F15+F25</f>
        <v>268.24</v>
      </c>
      <c r="G26" s="75">
        <f>G15+G25</f>
        <v>1904.56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4"/>
    <mergeCell ref="A16:H16"/>
    <mergeCell ref="A17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topLeftCell="A8" workbookViewId="0">
      <selection activeCell="K15" sqref="K15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160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168</v>
      </c>
      <c r="C9" s="28" t="s">
        <v>128</v>
      </c>
      <c r="D9" s="55">
        <v>1.1000000000000001</v>
      </c>
      <c r="E9" s="55">
        <v>0.2</v>
      </c>
      <c r="F9" s="38">
        <v>4.5999999999999996</v>
      </c>
      <c r="G9" s="55">
        <v>23</v>
      </c>
      <c r="H9" s="28">
        <v>246</v>
      </c>
    </row>
    <row r="10" spans="1:8" ht="27.75" customHeight="1" thickBot="1">
      <c r="A10" s="109"/>
      <c r="B10" s="29" t="s">
        <v>187</v>
      </c>
      <c r="C10" s="36" t="s">
        <v>128</v>
      </c>
      <c r="D10" s="55">
        <v>15.74</v>
      </c>
      <c r="E10" s="55">
        <v>17.78</v>
      </c>
      <c r="F10" s="38">
        <v>10.74</v>
      </c>
      <c r="G10" s="38">
        <v>301.83999999999997</v>
      </c>
      <c r="H10" s="28">
        <v>209</v>
      </c>
    </row>
    <row r="11" spans="1:8" ht="16.5" customHeight="1" thickBot="1">
      <c r="A11" s="109"/>
      <c r="B11" s="29" t="s">
        <v>134</v>
      </c>
      <c r="C11" s="28" t="s">
        <v>199</v>
      </c>
      <c r="D11" s="55">
        <v>3.84</v>
      </c>
      <c r="E11" s="55">
        <v>7.27</v>
      </c>
      <c r="F11" s="38">
        <v>27.95</v>
      </c>
      <c r="G11" s="38">
        <v>192.54</v>
      </c>
      <c r="H11" s="28">
        <v>241</v>
      </c>
    </row>
    <row r="12" spans="1:8" ht="18.75" customHeight="1" thickBot="1">
      <c r="A12" s="114"/>
      <c r="B12" s="79" t="s">
        <v>183</v>
      </c>
      <c r="C12" s="83" t="s">
        <v>120</v>
      </c>
      <c r="D12" s="81">
        <v>0.12</v>
      </c>
      <c r="E12" s="84"/>
      <c r="F12" s="81">
        <v>12.04</v>
      </c>
      <c r="G12" s="81">
        <v>48.64</v>
      </c>
      <c r="H12" s="83">
        <v>300</v>
      </c>
    </row>
    <row r="13" spans="1:8" ht="18" customHeight="1" thickBot="1">
      <c r="A13" s="109"/>
      <c r="B13" s="29" t="s">
        <v>130</v>
      </c>
      <c r="C13" s="36" t="s">
        <v>151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131</v>
      </c>
    </row>
    <row r="14" spans="1:8" ht="15.75" customHeight="1" thickBot="1">
      <c r="A14" s="110"/>
      <c r="B14" s="29" t="s">
        <v>132</v>
      </c>
      <c r="C14" s="37">
        <v>2.7777777777777776E-2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131</v>
      </c>
    </row>
    <row r="15" spans="1:8" ht="13.5" thickBot="1">
      <c r="A15" s="26" t="s">
        <v>148</v>
      </c>
      <c r="B15" s="27"/>
      <c r="C15" s="30">
        <v>640</v>
      </c>
      <c r="D15" s="77">
        <f>SUM(D9:D14)</f>
        <v>25.92</v>
      </c>
      <c r="E15" s="77">
        <f>SUM(E9:E14)</f>
        <v>26.14</v>
      </c>
      <c r="F15" s="40">
        <f>SUM(F9:F14)</f>
        <v>91.69</v>
      </c>
      <c r="G15" s="77">
        <f>SUM(G9:G14)</f>
        <v>734.19999999999993</v>
      </c>
      <c r="H15" s="27"/>
    </row>
    <row r="16" spans="1:8" ht="13.5" thickBot="1">
      <c r="A16" s="111" t="s">
        <v>215</v>
      </c>
      <c r="B16" s="112"/>
      <c r="C16" s="112"/>
      <c r="D16" s="112"/>
      <c r="E16" s="112"/>
      <c r="F16" s="112"/>
      <c r="G16" s="112"/>
      <c r="H16" s="112"/>
    </row>
    <row r="17" spans="1:8" ht="42" customHeight="1" thickBot="1">
      <c r="A17" s="113"/>
      <c r="B17" s="29" t="s">
        <v>232</v>
      </c>
      <c r="C17" s="36" t="s">
        <v>128</v>
      </c>
      <c r="D17" s="55">
        <v>1.6</v>
      </c>
      <c r="E17" s="55">
        <v>5.26</v>
      </c>
      <c r="F17" s="38">
        <v>12.68</v>
      </c>
      <c r="G17" s="38">
        <v>200.89</v>
      </c>
      <c r="H17" s="36" t="s">
        <v>233</v>
      </c>
    </row>
    <row r="18" spans="1:8" ht="39.75" customHeight="1" thickBot="1">
      <c r="A18" s="114"/>
      <c r="B18" s="31" t="s">
        <v>234</v>
      </c>
      <c r="C18" s="49" t="s">
        <v>211</v>
      </c>
      <c r="D18" s="70">
        <v>5.45</v>
      </c>
      <c r="E18" s="70">
        <v>5.89</v>
      </c>
      <c r="F18" s="71">
        <v>67.91</v>
      </c>
      <c r="G18" s="71">
        <v>309.38</v>
      </c>
      <c r="H18" s="46" t="s">
        <v>235</v>
      </c>
    </row>
    <row r="19" spans="1:8" ht="13.5" thickBot="1">
      <c r="A19" s="114"/>
      <c r="B19" s="29" t="s">
        <v>193</v>
      </c>
      <c r="C19" s="48" t="s">
        <v>202</v>
      </c>
      <c r="D19" s="55">
        <v>19.68</v>
      </c>
      <c r="E19" s="55">
        <v>20.07</v>
      </c>
      <c r="F19" s="38">
        <v>36.79</v>
      </c>
      <c r="G19" s="55">
        <v>318.63</v>
      </c>
      <c r="H19" s="36" t="s">
        <v>236</v>
      </c>
    </row>
    <row r="20" spans="1:8" ht="26.25" thickBot="1">
      <c r="A20" s="114"/>
      <c r="B20" s="29" t="s">
        <v>237</v>
      </c>
      <c r="C20" s="36" t="s">
        <v>120</v>
      </c>
      <c r="D20" s="55">
        <v>0.16</v>
      </c>
      <c r="E20" s="72"/>
      <c r="F20" s="38">
        <v>14.99</v>
      </c>
      <c r="G20" s="55">
        <v>60.64</v>
      </c>
      <c r="H20" s="36" t="s">
        <v>238</v>
      </c>
    </row>
    <row r="21" spans="1:8" ht="15.75" customHeight="1" thickBot="1">
      <c r="A21" s="114"/>
      <c r="B21" s="29" t="s">
        <v>132</v>
      </c>
      <c r="C21" s="36" t="s">
        <v>200</v>
      </c>
      <c r="D21" s="55">
        <v>2.58</v>
      </c>
      <c r="E21" s="55">
        <v>0.39</v>
      </c>
      <c r="F21" s="38">
        <v>16.84</v>
      </c>
      <c r="G21" s="38">
        <v>83.52</v>
      </c>
      <c r="H21" s="36" t="s">
        <v>131</v>
      </c>
    </row>
    <row r="22" spans="1:8" ht="13.5" thickBot="1">
      <c r="A22" s="114"/>
      <c r="B22" s="29" t="s">
        <v>130</v>
      </c>
      <c r="C22" s="36" t="s">
        <v>151</v>
      </c>
      <c r="D22" s="55">
        <v>2.54</v>
      </c>
      <c r="E22" s="55">
        <v>0.5</v>
      </c>
      <c r="F22" s="38">
        <v>19.52</v>
      </c>
      <c r="G22" s="38">
        <v>84.66</v>
      </c>
      <c r="H22" s="36" t="s">
        <v>131</v>
      </c>
    </row>
    <row r="23" spans="1:8" ht="18" customHeight="1" thickBot="1">
      <c r="A23" s="115"/>
      <c r="B23" s="32" t="s">
        <v>119</v>
      </c>
      <c r="C23" s="36" t="s">
        <v>120</v>
      </c>
      <c r="D23" s="38">
        <v>5.6</v>
      </c>
      <c r="E23" s="73">
        <v>6.38</v>
      </c>
      <c r="F23" s="82">
        <v>8.18</v>
      </c>
      <c r="G23" s="82">
        <v>112.52</v>
      </c>
      <c r="H23" s="85">
        <v>272</v>
      </c>
    </row>
    <row r="24" spans="1:8" ht="13.5" thickBot="1">
      <c r="A24" s="33" t="s">
        <v>149</v>
      </c>
      <c r="B24" s="27"/>
      <c r="C24" s="67" t="s">
        <v>189</v>
      </c>
      <c r="D24" s="58">
        <f>SUM(D17:D23)</f>
        <v>37.61</v>
      </c>
      <c r="E24" s="58">
        <f>SUM(E17:E23)</f>
        <v>38.49</v>
      </c>
      <c r="F24" s="41">
        <f>SUM(F17:F23)</f>
        <v>176.91000000000003</v>
      </c>
      <c r="G24" s="75">
        <f>SUM(G17:G23)</f>
        <v>1170.24</v>
      </c>
      <c r="H24" s="50"/>
    </row>
    <row r="25" spans="1:8" ht="13.5" thickBot="1">
      <c r="A25" s="34" t="s">
        <v>150</v>
      </c>
      <c r="B25" s="27"/>
      <c r="C25" s="68" t="s">
        <v>207</v>
      </c>
      <c r="D25" s="58">
        <f>D15+D24</f>
        <v>63.53</v>
      </c>
      <c r="E25" s="61">
        <f>E15+E24</f>
        <v>64.63</v>
      </c>
      <c r="F25" s="42">
        <f>F15+F24</f>
        <v>268.60000000000002</v>
      </c>
      <c r="G25" s="75">
        <f>G15+G24</f>
        <v>1904.44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4"/>
    <mergeCell ref="A16:H16"/>
    <mergeCell ref="A17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H26"/>
  <sheetViews>
    <sheetView topLeftCell="A7" workbookViewId="0">
      <selection activeCell="J22" sqref="J22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161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250</v>
      </c>
      <c r="C9" s="28" t="s">
        <v>123</v>
      </c>
      <c r="D9" s="55">
        <v>7.44</v>
      </c>
      <c r="E9" s="55">
        <v>8.07</v>
      </c>
      <c r="F9" s="38">
        <v>35.28</v>
      </c>
      <c r="G9" s="55">
        <v>243.92</v>
      </c>
      <c r="H9" s="28">
        <v>108</v>
      </c>
    </row>
    <row r="10" spans="1:8" ht="16.5" customHeight="1" thickBot="1">
      <c r="A10" s="109"/>
      <c r="B10" s="29" t="s">
        <v>251</v>
      </c>
      <c r="C10" s="36" t="s">
        <v>198</v>
      </c>
      <c r="D10" s="55">
        <v>4.6399999999999997</v>
      </c>
      <c r="E10" s="55">
        <v>5.7</v>
      </c>
      <c r="F10" s="38"/>
      <c r="G10" s="38">
        <v>72</v>
      </c>
      <c r="H10" s="28">
        <v>366</v>
      </c>
    </row>
    <row r="11" spans="1:8" ht="16.5" customHeight="1" thickBot="1">
      <c r="A11" s="109"/>
      <c r="B11" s="29" t="s">
        <v>252</v>
      </c>
      <c r="C11" s="28" t="s">
        <v>120</v>
      </c>
      <c r="D11" s="55">
        <v>3.77</v>
      </c>
      <c r="E11" s="55">
        <v>3.93</v>
      </c>
      <c r="F11" s="38">
        <v>48.95</v>
      </c>
      <c r="G11" s="38">
        <v>153.91999999999999</v>
      </c>
      <c r="H11" s="28">
        <v>269</v>
      </c>
    </row>
    <row r="12" spans="1:8" ht="18.75" customHeight="1" thickBot="1">
      <c r="A12" s="109"/>
      <c r="B12" s="29" t="s">
        <v>122</v>
      </c>
      <c r="C12" s="28" t="s">
        <v>120</v>
      </c>
      <c r="D12" s="38"/>
      <c r="E12" s="78"/>
      <c r="F12" s="38">
        <v>22</v>
      </c>
      <c r="G12" s="38">
        <v>93</v>
      </c>
      <c r="H12" s="28" t="s">
        <v>129</v>
      </c>
    </row>
    <row r="13" spans="1:8" ht="18" customHeight="1" thickBot="1">
      <c r="A13" s="109"/>
      <c r="B13" s="29" t="s">
        <v>130</v>
      </c>
      <c r="C13" s="36" t="s">
        <v>151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131</v>
      </c>
    </row>
    <row r="14" spans="1:8" ht="15.75" customHeight="1" thickBot="1">
      <c r="A14" s="110"/>
      <c r="B14" s="29" t="s">
        <v>132</v>
      </c>
      <c r="C14" s="37">
        <v>2.7777777777777776E-2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131</v>
      </c>
    </row>
    <row r="15" spans="1:8" ht="13.5" thickBot="1">
      <c r="A15" s="26" t="s">
        <v>148</v>
      </c>
      <c r="B15" s="27"/>
      <c r="C15" s="30">
        <v>610</v>
      </c>
      <c r="D15" s="77">
        <f>SUM(D9:D14)</f>
        <v>20.97</v>
      </c>
      <c r="E15" s="77">
        <f>SUM(E9:E14)</f>
        <v>18.59</v>
      </c>
      <c r="F15" s="40">
        <f>SUM(F9:F14)</f>
        <v>142.59</v>
      </c>
      <c r="G15" s="77">
        <f>SUM(G9:G14)</f>
        <v>731.01999999999987</v>
      </c>
      <c r="H15" s="27"/>
    </row>
    <row r="16" spans="1:8" ht="13.5" thickBot="1">
      <c r="A16" s="111" t="s">
        <v>215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253</v>
      </c>
      <c r="C17" s="36" t="s">
        <v>128</v>
      </c>
      <c r="D17" s="55">
        <v>0.84</v>
      </c>
      <c r="E17" s="55">
        <v>5.0599999999999996</v>
      </c>
      <c r="F17" s="38">
        <v>5.32</v>
      </c>
      <c r="G17" s="38">
        <v>70.02</v>
      </c>
      <c r="H17" s="36" t="s">
        <v>243</v>
      </c>
    </row>
    <row r="18" spans="1:8" ht="38.25" customHeight="1" thickBot="1">
      <c r="A18" s="114"/>
      <c r="B18" s="31" t="s">
        <v>254</v>
      </c>
      <c r="C18" s="49" t="s">
        <v>211</v>
      </c>
      <c r="D18" s="70">
        <v>11.24</v>
      </c>
      <c r="E18" s="70">
        <v>11.3</v>
      </c>
      <c r="F18" s="71">
        <v>32.380000000000003</v>
      </c>
      <c r="G18" s="71">
        <v>212.6</v>
      </c>
      <c r="H18" s="46" t="s">
        <v>185</v>
      </c>
    </row>
    <row r="19" spans="1:8" ht="13.5" thickBot="1">
      <c r="A19" s="114"/>
      <c r="B19" s="29" t="s">
        <v>178</v>
      </c>
      <c r="C19" s="48" t="s">
        <v>217</v>
      </c>
      <c r="D19" s="55">
        <v>24.33</v>
      </c>
      <c r="E19" s="55">
        <v>28.69</v>
      </c>
      <c r="F19" s="38">
        <v>40.71</v>
      </c>
      <c r="G19" s="55">
        <v>418.37</v>
      </c>
      <c r="H19" s="36" t="s">
        <v>255</v>
      </c>
    </row>
    <row r="20" spans="1:8" ht="13.5" thickBot="1">
      <c r="A20" s="114"/>
      <c r="B20" s="29" t="s">
        <v>174</v>
      </c>
      <c r="C20" s="36" t="s">
        <v>120</v>
      </c>
      <c r="D20" s="55">
        <v>0.33</v>
      </c>
      <c r="E20" s="72"/>
      <c r="F20" s="38">
        <v>22.66</v>
      </c>
      <c r="G20" s="55">
        <v>91.98</v>
      </c>
      <c r="H20" s="36" t="s">
        <v>175</v>
      </c>
    </row>
    <row r="21" spans="1:8" ht="15.75" customHeight="1" thickBot="1">
      <c r="A21" s="114"/>
      <c r="B21" s="29" t="s">
        <v>132</v>
      </c>
      <c r="C21" s="36" t="s">
        <v>200</v>
      </c>
      <c r="D21" s="55">
        <v>1.125</v>
      </c>
      <c r="E21" s="55">
        <v>5.0000000000000001E-3</v>
      </c>
      <c r="F21" s="38">
        <v>9.15</v>
      </c>
      <c r="G21" s="38">
        <v>280.81</v>
      </c>
      <c r="H21" s="36" t="s">
        <v>131</v>
      </c>
    </row>
    <row r="22" spans="1:8" ht="13.5" thickBot="1">
      <c r="A22" s="114"/>
      <c r="B22" s="29" t="s">
        <v>130</v>
      </c>
      <c r="C22" s="36" t="s">
        <v>151</v>
      </c>
      <c r="D22" s="55">
        <v>2.16</v>
      </c>
      <c r="E22" s="55">
        <v>0.38</v>
      </c>
      <c r="F22" s="38">
        <v>9.49</v>
      </c>
      <c r="G22" s="38">
        <v>63.5</v>
      </c>
      <c r="H22" s="36" t="s">
        <v>131</v>
      </c>
    </row>
    <row r="23" spans="1:8" ht="18" customHeight="1" thickBot="1">
      <c r="A23" s="115"/>
      <c r="B23" s="32" t="s">
        <v>176</v>
      </c>
      <c r="C23" s="36" t="s">
        <v>120</v>
      </c>
      <c r="D23" s="38">
        <v>2</v>
      </c>
      <c r="E23" s="73">
        <v>0.2</v>
      </c>
      <c r="F23" s="82">
        <v>5.8</v>
      </c>
      <c r="G23" s="82">
        <v>36</v>
      </c>
      <c r="H23" s="85" t="s">
        <v>186</v>
      </c>
    </row>
    <row r="24" spans="1:8" ht="13.5" thickBot="1">
      <c r="A24" s="33" t="s">
        <v>149</v>
      </c>
      <c r="B24" s="27"/>
      <c r="C24" s="67" t="s">
        <v>189</v>
      </c>
      <c r="D24" s="58">
        <f>SUM(D17:D23)</f>
        <v>42.024999999999991</v>
      </c>
      <c r="E24" s="58">
        <f>SUM(E17:E23)</f>
        <v>45.635000000000005</v>
      </c>
      <c r="F24" s="41">
        <f>SUM(F17:F23)</f>
        <v>125.50999999999999</v>
      </c>
      <c r="G24" s="75">
        <f>SUM(G17:G23)</f>
        <v>1173.28</v>
      </c>
      <c r="H24" s="50"/>
    </row>
    <row r="25" spans="1:8" ht="13.5" thickBot="1">
      <c r="A25" s="34" t="s">
        <v>150</v>
      </c>
      <c r="B25" s="27"/>
      <c r="C25" s="68" t="s">
        <v>206</v>
      </c>
      <c r="D25" s="58">
        <f>D15+D24</f>
        <v>62.99499999999999</v>
      </c>
      <c r="E25" s="61">
        <f>E15+E24</f>
        <v>64.225000000000009</v>
      </c>
      <c r="F25" s="42">
        <f>F15+F24</f>
        <v>268.10000000000002</v>
      </c>
      <c r="G25" s="75">
        <f>G24+G15</f>
        <v>1904.2999999999997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4"/>
    <mergeCell ref="A16:H16"/>
    <mergeCell ref="A17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H26"/>
  <sheetViews>
    <sheetView topLeftCell="A7" workbookViewId="0">
      <selection activeCell="J20" sqref="J20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162</v>
      </c>
      <c r="B8" s="27"/>
      <c r="C8" s="27"/>
      <c r="D8" s="27"/>
      <c r="E8" s="27"/>
      <c r="F8" s="27"/>
      <c r="G8" s="27"/>
      <c r="H8" s="27"/>
    </row>
    <row r="9" spans="1:8" ht="36.75" customHeight="1" thickBot="1">
      <c r="A9" s="108"/>
      <c r="B9" s="29" t="s">
        <v>256</v>
      </c>
      <c r="C9" s="28" t="s">
        <v>257</v>
      </c>
      <c r="D9" s="55">
        <v>29.22</v>
      </c>
      <c r="E9" s="55">
        <v>12.11</v>
      </c>
      <c r="F9" s="38">
        <v>29.1</v>
      </c>
      <c r="G9" s="55">
        <v>342.23</v>
      </c>
      <c r="H9" s="28">
        <v>141</v>
      </c>
    </row>
    <row r="10" spans="1:8" ht="18" customHeight="1" thickBot="1">
      <c r="A10" s="114"/>
      <c r="B10" s="79" t="s">
        <v>183</v>
      </c>
      <c r="C10" s="83" t="s">
        <v>120</v>
      </c>
      <c r="D10" s="81">
        <v>0.12</v>
      </c>
      <c r="E10" s="81"/>
      <c r="F10" s="81">
        <v>12.04</v>
      </c>
      <c r="G10" s="81">
        <v>48.64</v>
      </c>
      <c r="H10" s="83">
        <v>300</v>
      </c>
    </row>
    <row r="11" spans="1:8" ht="16.5" customHeight="1" thickBot="1">
      <c r="A11" s="109"/>
      <c r="B11" s="29" t="s">
        <v>259</v>
      </c>
      <c r="C11" s="36" t="s">
        <v>151</v>
      </c>
      <c r="D11" s="55">
        <v>4.6100000000000003</v>
      </c>
      <c r="E11" s="55">
        <v>4.41</v>
      </c>
      <c r="F11" s="38">
        <v>35.299999999999997</v>
      </c>
      <c r="G11" s="38">
        <v>199.3</v>
      </c>
      <c r="H11" s="28">
        <v>307</v>
      </c>
    </row>
    <row r="12" spans="1:8" ht="16.5" customHeight="1" thickBot="1">
      <c r="A12" s="109"/>
      <c r="B12" s="29" t="s">
        <v>130</v>
      </c>
      <c r="C12" s="36" t="s">
        <v>151</v>
      </c>
      <c r="D12" s="55">
        <v>2.54</v>
      </c>
      <c r="E12" s="55">
        <v>0.5</v>
      </c>
      <c r="F12" s="38">
        <v>19.52</v>
      </c>
      <c r="G12" s="38">
        <v>84.66</v>
      </c>
      <c r="H12" s="28" t="s">
        <v>131</v>
      </c>
    </row>
    <row r="13" spans="1:8" ht="18.75" customHeight="1" thickBot="1">
      <c r="A13" s="109"/>
      <c r="B13" s="29" t="s">
        <v>132</v>
      </c>
      <c r="C13" s="36" t="s">
        <v>200</v>
      </c>
      <c r="D13" s="38">
        <v>2.58</v>
      </c>
      <c r="E13" s="78">
        <v>0.39</v>
      </c>
      <c r="F13" s="38">
        <v>16.84</v>
      </c>
      <c r="G13" s="38">
        <v>83.52</v>
      </c>
      <c r="H13" s="28" t="s">
        <v>258</v>
      </c>
    </row>
    <row r="14" spans="1:8" ht="13.5" thickBot="1">
      <c r="A14" s="26" t="s">
        <v>148</v>
      </c>
      <c r="B14" s="27"/>
      <c r="C14" s="30">
        <v>556</v>
      </c>
      <c r="D14" s="77">
        <f>SUM(D9:D13)</f>
        <v>39.07</v>
      </c>
      <c r="E14" s="77">
        <f>SUM(E9:E13)</f>
        <v>17.41</v>
      </c>
      <c r="F14" s="40">
        <f>SUM(F9:F13)</f>
        <v>112.8</v>
      </c>
      <c r="G14" s="77">
        <f>SUM(G9:G13)</f>
        <v>758.35</v>
      </c>
      <c r="H14" s="27"/>
    </row>
    <row r="15" spans="1:8" ht="13.5" thickBot="1">
      <c r="A15" s="111" t="s">
        <v>215</v>
      </c>
      <c r="B15" s="112"/>
      <c r="C15" s="112"/>
      <c r="D15" s="112"/>
      <c r="E15" s="112"/>
      <c r="F15" s="112"/>
      <c r="G15" s="112"/>
      <c r="H15" s="112"/>
    </row>
    <row r="16" spans="1:8" ht="26.25" thickBot="1">
      <c r="A16" s="113"/>
      <c r="B16" s="29" t="s">
        <v>260</v>
      </c>
      <c r="C16" s="36" t="s">
        <v>128</v>
      </c>
      <c r="D16" s="55">
        <v>0.85</v>
      </c>
      <c r="E16" s="55">
        <v>5.08</v>
      </c>
      <c r="F16" s="38">
        <v>3.31</v>
      </c>
      <c r="G16" s="38">
        <v>61.5</v>
      </c>
      <c r="H16" s="36" t="s">
        <v>263</v>
      </c>
    </row>
    <row r="17" spans="1:8" ht="25.5" customHeight="1" thickBot="1">
      <c r="A17" s="114"/>
      <c r="B17" s="31" t="s">
        <v>261</v>
      </c>
      <c r="C17" s="49" t="s">
        <v>211</v>
      </c>
      <c r="D17" s="70">
        <v>1.93</v>
      </c>
      <c r="E17" s="70">
        <v>13.35</v>
      </c>
      <c r="F17" s="71">
        <v>10.050000000000001</v>
      </c>
      <c r="G17" s="71">
        <v>220.16</v>
      </c>
      <c r="H17" s="46" t="s">
        <v>264</v>
      </c>
    </row>
    <row r="18" spans="1:8" ht="25.5" customHeight="1" thickBot="1">
      <c r="A18" s="114"/>
      <c r="B18" s="29" t="s">
        <v>262</v>
      </c>
      <c r="C18" s="48" t="s">
        <v>128</v>
      </c>
      <c r="D18" s="55">
        <v>8.6999999999999993</v>
      </c>
      <c r="E18" s="55">
        <v>17.399999999999999</v>
      </c>
      <c r="F18" s="38">
        <v>54.5</v>
      </c>
      <c r="G18" s="55">
        <v>223.5</v>
      </c>
      <c r="H18" s="36" t="s">
        <v>195</v>
      </c>
    </row>
    <row r="19" spans="1:8" ht="19.5" customHeight="1" thickBot="1">
      <c r="A19" s="114"/>
      <c r="B19" s="29" t="s">
        <v>134</v>
      </c>
      <c r="C19" s="36" t="s">
        <v>199</v>
      </c>
      <c r="D19" s="55">
        <v>2.13</v>
      </c>
      <c r="E19" s="55">
        <v>4.04</v>
      </c>
      <c r="F19" s="38">
        <v>15.53</v>
      </c>
      <c r="G19" s="38">
        <v>246.97</v>
      </c>
      <c r="H19" s="43">
        <v>241</v>
      </c>
    </row>
    <row r="20" spans="1:8" ht="26.25" thickBot="1">
      <c r="A20" s="114"/>
      <c r="B20" s="29" t="s">
        <v>135</v>
      </c>
      <c r="C20" s="36" t="s">
        <v>136</v>
      </c>
      <c r="D20" s="55">
        <v>0.56000000000000005</v>
      </c>
      <c r="E20" s="72"/>
      <c r="F20" s="38">
        <v>27.89</v>
      </c>
      <c r="G20" s="55">
        <v>113.79</v>
      </c>
      <c r="H20" s="36" t="s">
        <v>137</v>
      </c>
    </row>
    <row r="21" spans="1:8" ht="15.75" customHeight="1" thickBot="1">
      <c r="A21" s="114"/>
      <c r="B21" s="29" t="s">
        <v>132</v>
      </c>
      <c r="C21" s="36" t="s">
        <v>200</v>
      </c>
      <c r="D21" s="55">
        <v>2.58</v>
      </c>
      <c r="E21" s="55">
        <v>0.39</v>
      </c>
      <c r="F21" s="38">
        <v>16.84</v>
      </c>
      <c r="G21" s="38">
        <v>83.52</v>
      </c>
      <c r="H21" s="36" t="s">
        <v>131</v>
      </c>
    </row>
    <row r="22" spans="1:8" ht="13.5" thickBot="1">
      <c r="A22" s="114"/>
      <c r="B22" s="29" t="s">
        <v>130</v>
      </c>
      <c r="C22" s="36" t="s">
        <v>200</v>
      </c>
      <c r="D22" s="55">
        <v>2.54</v>
      </c>
      <c r="E22" s="55">
        <v>0.5</v>
      </c>
      <c r="F22" s="38">
        <v>19.52</v>
      </c>
      <c r="G22" s="38">
        <v>84.66</v>
      </c>
      <c r="H22" s="36" t="s">
        <v>131</v>
      </c>
    </row>
    <row r="23" spans="1:8" ht="18" customHeight="1" thickBot="1">
      <c r="A23" s="115"/>
      <c r="B23" s="32" t="s">
        <v>119</v>
      </c>
      <c r="C23" s="36" t="s">
        <v>120</v>
      </c>
      <c r="D23" s="38">
        <v>5.6</v>
      </c>
      <c r="E23" s="73">
        <v>6.38</v>
      </c>
      <c r="F23" s="82">
        <v>8.18</v>
      </c>
      <c r="G23" s="82">
        <v>112.52</v>
      </c>
      <c r="H23" s="85">
        <v>272</v>
      </c>
    </row>
    <row r="24" spans="1:8" ht="13.5" thickBot="1">
      <c r="A24" s="33" t="s">
        <v>149</v>
      </c>
      <c r="B24" s="27"/>
      <c r="C24" s="67" t="s">
        <v>189</v>
      </c>
      <c r="D24" s="58">
        <f>SUM(D16:D23)</f>
        <v>24.89</v>
      </c>
      <c r="E24" s="58">
        <f>SUM(E16:E23)</f>
        <v>47.14</v>
      </c>
      <c r="F24" s="41">
        <f>SUM(F16:F23)</f>
        <v>155.82000000000002</v>
      </c>
      <c r="G24" s="75">
        <f>SUM(G16:G23)</f>
        <v>1146.6199999999999</v>
      </c>
      <c r="H24" s="50"/>
    </row>
    <row r="25" spans="1:8" ht="13.5" thickBot="1">
      <c r="A25" s="34" t="s">
        <v>150</v>
      </c>
      <c r="B25" s="27"/>
      <c r="C25" s="68" t="s">
        <v>207</v>
      </c>
      <c r="D25" s="58">
        <f>D14+D24</f>
        <v>63.96</v>
      </c>
      <c r="E25" s="61">
        <f>E14+E24</f>
        <v>64.55</v>
      </c>
      <c r="F25" s="42">
        <f>F14+F24</f>
        <v>268.62</v>
      </c>
      <c r="G25" s="75">
        <f>G14+G24</f>
        <v>1904.9699999999998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3"/>
    <mergeCell ref="A15:H15"/>
    <mergeCell ref="A16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H27"/>
  <sheetViews>
    <sheetView topLeftCell="A4" workbookViewId="0">
      <selection activeCell="K21" sqref="K21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205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138</v>
      </c>
      <c r="B6" s="118" t="s">
        <v>139</v>
      </c>
      <c r="C6" s="120" t="s">
        <v>140</v>
      </c>
      <c r="D6" s="122" t="s">
        <v>141</v>
      </c>
      <c r="E6" s="123"/>
      <c r="F6" s="124"/>
      <c r="G6" s="125" t="s">
        <v>142</v>
      </c>
      <c r="H6" s="120" t="s">
        <v>143</v>
      </c>
    </row>
    <row r="7" spans="1:8" ht="22.5" customHeight="1" thickBot="1">
      <c r="A7" s="64"/>
      <c r="B7" s="119"/>
      <c r="C7" s="121"/>
      <c r="D7" s="65" t="s">
        <v>144</v>
      </c>
      <c r="E7" s="65" t="s">
        <v>145</v>
      </c>
      <c r="F7" s="65" t="s">
        <v>146</v>
      </c>
      <c r="G7" s="126"/>
      <c r="H7" s="121"/>
    </row>
    <row r="8" spans="1:8" ht="13.5" thickBot="1">
      <c r="A8" s="66" t="s">
        <v>163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168</v>
      </c>
      <c r="C9" s="28" t="s">
        <v>128</v>
      </c>
      <c r="D9" s="55">
        <v>0.8</v>
      </c>
      <c r="E9" s="55">
        <v>0.1</v>
      </c>
      <c r="F9" s="38">
        <v>3.3</v>
      </c>
      <c r="G9" s="55">
        <v>14</v>
      </c>
      <c r="H9" s="28">
        <v>246</v>
      </c>
    </row>
    <row r="10" spans="1:8" ht="27.75" customHeight="1" thickBot="1">
      <c r="A10" s="109"/>
      <c r="B10" s="29" t="s">
        <v>214</v>
      </c>
      <c r="C10" s="36" t="s">
        <v>199</v>
      </c>
      <c r="D10" s="55">
        <v>6.62</v>
      </c>
      <c r="E10" s="55">
        <v>6.35</v>
      </c>
      <c r="F10" s="38">
        <v>42.39</v>
      </c>
      <c r="G10" s="38">
        <v>253.31</v>
      </c>
      <c r="H10" s="28">
        <v>227</v>
      </c>
    </row>
    <row r="11" spans="1:8" ht="16.5" customHeight="1" thickBot="1">
      <c r="A11" s="109"/>
      <c r="B11" s="29" t="s">
        <v>169</v>
      </c>
      <c r="C11" s="28" t="s">
        <v>170</v>
      </c>
      <c r="D11" s="55">
        <v>21.68</v>
      </c>
      <c r="E11" s="55">
        <v>24.21</v>
      </c>
      <c r="F11" s="38">
        <v>6.74</v>
      </c>
      <c r="G11" s="38">
        <v>331.53</v>
      </c>
      <c r="H11" s="28">
        <v>180</v>
      </c>
    </row>
    <row r="12" spans="1:8" ht="16.5" customHeight="1" thickBot="1">
      <c r="A12" s="114"/>
      <c r="B12" s="79" t="s">
        <v>225</v>
      </c>
      <c r="C12" s="83" t="s">
        <v>226</v>
      </c>
      <c r="D12" s="81">
        <v>7.0000000000000007E-2</v>
      </c>
      <c r="E12" s="81">
        <v>0.01</v>
      </c>
      <c r="F12" s="81">
        <v>15.31</v>
      </c>
      <c r="G12" s="81">
        <v>61.62</v>
      </c>
      <c r="H12" s="83">
        <v>294</v>
      </c>
    </row>
    <row r="13" spans="1:8" ht="18.75" customHeight="1" thickBot="1">
      <c r="A13" s="109"/>
      <c r="B13" s="29" t="s">
        <v>122</v>
      </c>
      <c r="C13" s="28" t="s">
        <v>120</v>
      </c>
      <c r="D13" s="38"/>
      <c r="E13" s="78"/>
      <c r="F13" s="38">
        <v>22</v>
      </c>
      <c r="G13" s="38">
        <v>93</v>
      </c>
      <c r="H13" s="28"/>
    </row>
    <row r="14" spans="1:8" ht="18" customHeight="1" thickBot="1">
      <c r="A14" s="109"/>
      <c r="B14" s="29" t="s">
        <v>130</v>
      </c>
      <c r="C14" s="36" t="s">
        <v>151</v>
      </c>
      <c r="D14" s="55">
        <v>2.16</v>
      </c>
      <c r="E14" s="55">
        <v>0.38</v>
      </c>
      <c r="F14" s="38">
        <v>9.49</v>
      </c>
      <c r="G14" s="38">
        <v>63.5</v>
      </c>
      <c r="H14" s="28" t="s">
        <v>131</v>
      </c>
    </row>
    <row r="15" spans="1:8" ht="15.75" customHeight="1" thickBot="1">
      <c r="A15" s="110"/>
      <c r="B15" s="29" t="s">
        <v>132</v>
      </c>
      <c r="C15" s="37">
        <v>2.7777777777777776E-2</v>
      </c>
      <c r="D15" s="55">
        <v>2.25</v>
      </c>
      <c r="E15" s="55">
        <v>0.01</v>
      </c>
      <c r="F15" s="38">
        <v>18.309999999999999</v>
      </c>
      <c r="G15" s="38">
        <v>161.62</v>
      </c>
      <c r="H15" s="28" t="s">
        <v>131</v>
      </c>
    </row>
    <row r="16" spans="1:8" ht="13.5" thickBot="1">
      <c r="A16" s="26" t="s">
        <v>148</v>
      </c>
      <c r="B16" s="27"/>
      <c r="C16" s="30">
        <v>680</v>
      </c>
      <c r="D16" s="77">
        <f>SUM(D9:D15)</f>
        <v>33.58</v>
      </c>
      <c r="E16" s="77">
        <f>SUM(E9:E15)</f>
        <v>31.060000000000002</v>
      </c>
      <c r="F16" s="40">
        <f>SUM(F9:F15)</f>
        <v>117.53999999999999</v>
      </c>
      <c r="G16" s="77">
        <f>SUM(G9:G15)</f>
        <v>978.57999999999993</v>
      </c>
      <c r="H16" s="27"/>
    </row>
    <row r="17" spans="1:8" ht="13.5" thickBot="1">
      <c r="A17" s="111" t="s">
        <v>215</v>
      </c>
      <c r="B17" s="112"/>
      <c r="C17" s="112"/>
      <c r="D17" s="112"/>
      <c r="E17" s="112"/>
      <c r="F17" s="112"/>
      <c r="G17" s="112"/>
      <c r="H17" s="112"/>
    </row>
    <row r="18" spans="1:8" ht="26.25" thickBot="1">
      <c r="A18" s="113"/>
      <c r="B18" s="29" t="s">
        <v>118</v>
      </c>
      <c r="C18" s="36" t="s">
        <v>128</v>
      </c>
      <c r="D18" s="55">
        <v>0.72</v>
      </c>
      <c r="E18" s="55">
        <v>10.08</v>
      </c>
      <c r="F18" s="38">
        <v>5.0999999999999996</v>
      </c>
      <c r="G18" s="38">
        <v>73.599999999999994</v>
      </c>
      <c r="H18" s="36">
        <v>16</v>
      </c>
    </row>
    <row r="19" spans="1:8" ht="25.5" customHeight="1" thickBot="1">
      <c r="A19" s="114"/>
      <c r="B19" s="31" t="s">
        <v>191</v>
      </c>
      <c r="C19" s="49" t="s">
        <v>152</v>
      </c>
      <c r="D19" s="70">
        <v>7.34</v>
      </c>
      <c r="E19" s="70">
        <v>6.89</v>
      </c>
      <c r="F19" s="71">
        <v>42.61</v>
      </c>
      <c r="G19" s="71">
        <v>216.79</v>
      </c>
      <c r="H19" s="46" t="s">
        <v>192</v>
      </c>
    </row>
    <row r="20" spans="1:8" ht="19.5" customHeight="1" thickBot="1">
      <c r="A20" s="114"/>
      <c r="B20" s="29" t="s">
        <v>193</v>
      </c>
      <c r="C20" s="36" t="s">
        <v>202</v>
      </c>
      <c r="D20" s="55">
        <v>14.456</v>
      </c>
      <c r="E20" s="55">
        <v>15.69</v>
      </c>
      <c r="F20" s="38">
        <v>40.96</v>
      </c>
      <c r="G20" s="38">
        <v>258.12</v>
      </c>
      <c r="H20" s="43">
        <v>178</v>
      </c>
    </row>
    <row r="21" spans="1:8" ht="26.25" thickBot="1">
      <c r="A21" s="114"/>
      <c r="B21" s="29" t="s">
        <v>188</v>
      </c>
      <c r="C21" s="36" t="s">
        <v>136</v>
      </c>
      <c r="D21" s="55">
        <v>1.36</v>
      </c>
      <c r="E21" s="72"/>
      <c r="F21" s="38">
        <v>29.02</v>
      </c>
      <c r="G21" s="55">
        <v>116.19</v>
      </c>
      <c r="H21" s="36" t="s">
        <v>180</v>
      </c>
    </row>
    <row r="22" spans="1:8" ht="15.75" customHeight="1" thickBot="1">
      <c r="A22" s="114"/>
      <c r="B22" s="29" t="s">
        <v>132</v>
      </c>
      <c r="C22" s="36" t="s">
        <v>200</v>
      </c>
      <c r="D22" s="55">
        <v>2.25</v>
      </c>
      <c r="E22" s="55">
        <v>5.0000000000000001E-3</v>
      </c>
      <c r="F22" s="38">
        <v>18.309999999999999</v>
      </c>
      <c r="G22" s="38">
        <v>161.62</v>
      </c>
      <c r="H22" s="36" t="s">
        <v>131</v>
      </c>
    </row>
    <row r="23" spans="1:8" ht="13.5" thickBot="1">
      <c r="A23" s="114"/>
      <c r="B23" s="29" t="s">
        <v>130</v>
      </c>
      <c r="C23" s="36" t="s">
        <v>200</v>
      </c>
      <c r="D23" s="55">
        <v>2.16</v>
      </c>
      <c r="E23" s="55">
        <v>0.38</v>
      </c>
      <c r="F23" s="38">
        <v>9.49</v>
      </c>
      <c r="G23" s="38">
        <v>63.5</v>
      </c>
      <c r="H23" s="36" t="s">
        <v>131</v>
      </c>
    </row>
    <row r="24" spans="1:8" ht="18" customHeight="1" thickBot="1">
      <c r="A24" s="115"/>
      <c r="B24" s="32" t="s">
        <v>176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186</v>
      </c>
    </row>
    <row r="25" spans="1:8" ht="13.5" thickBot="1">
      <c r="A25" s="33" t="s">
        <v>149</v>
      </c>
      <c r="B25" s="27"/>
      <c r="C25" s="67" t="s">
        <v>189</v>
      </c>
      <c r="D25" s="58">
        <f>SUM(D18:D24)</f>
        <v>30.285999999999998</v>
      </c>
      <c r="E25" s="58">
        <f>SUM(E18:E24)</f>
        <v>33.245000000000005</v>
      </c>
      <c r="F25" s="41">
        <f>SUM(F18:F24)</f>
        <v>151.29000000000002</v>
      </c>
      <c r="G25" s="75">
        <f>SUM(G18:G24)</f>
        <v>925.82</v>
      </c>
      <c r="H25" s="50"/>
    </row>
    <row r="26" spans="1:8" ht="13.5" thickBot="1">
      <c r="A26" s="34" t="s">
        <v>150</v>
      </c>
      <c r="B26" s="27"/>
      <c r="C26" s="68" t="s">
        <v>190</v>
      </c>
      <c r="D26" s="58">
        <f>D16+D25</f>
        <v>63.866</v>
      </c>
      <c r="E26" s="61">
        <f>E16+E25</f>
        <v>64.305000000000007</v>
      </c>
      <c r="F26" s="42">
        <f>F16+F25</f>
        <v>268.83000000000004</v>
      </c>
      <c r="G26" s="75">
        <f>G16+G25</f>
        <v>1904.4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5"/>
    <mergeCell ref="A17:H17"/>
    <mergeCell ref="A18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Sheet1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</dc:creator>
  <cp:lastModifiedBy>uchenik8</cp:lastModifiedBy>
  <cp:lastPrinted>2022-08-24T23:54:50Z</cp:lastPrinted>
  <dcterms:created xsi:type="dcterms:W3CDTF">2022-04-26T01:02:01Z</dcterms:created>
  <dcterms:modified xsi:type="dcterms:W3CDTF">2022-08-24T23:56:07Z</dcterms:modified>
</cp:coreProperties>
</file>